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SMILLAH PKM\PKM NOVEMBER 2021\DATA\"/>
    </mc:Choice>
  </mc:AlternateContent>
  <xr:revisionPtr revIDLastSave="0" documentId="13_ncr:1_{D83752C2-096A-43F6-BE32-EA51A3F32D57}" xr6:coauthVersionLast="47" xr6:coauthVersionMax="47" xr10:uidLastSave="{00000000-0000-0000-0000-000000000000}"/>
  <bookViews>
    <workbookView xWindow="-108" yWindow="-108" windowWidth="23256" windowHeight="12576" activeTab="2" xr2:uid="{5E6B4145-1A1E-4FD1-811D-D492339EC16C}"/>
  </bookViews>
  <sheets>
    <sheet name="PRE TEST" sheetId="2" r:id="rId1"/>
    <sheet name="POST TEST" sheetId="4" r:id="rId2"/>
    <sheet name="N GAIN HAK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I16" i="5"/>
  <c r="I15" i="5"/>
  <c r="E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C5" i="5"/>
  <c r="D5" i="5"/>
  <c r="D6" i="5"/>
  <c r="D7" i="5"/>
  <c r="D8" i="5"/>
  <c r="D9" i="5"/>
  <c r="D10" i="5"/>
  <c r="D11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D13" i="5" s="1"/>
  <c r="M38" i="4"/>
  <c r="D12" i="5" s="1"/>
  <c r="M37" i="4"/>
  <c r="M36" i="4"/>
  <c r="M35" i="4"/>
  <c r="M34" i="4"/>
  <c r="M33" i="4"/>
  <c r="M32" i="4"/>
  <c r="M31" i="4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31" i="2"/>
</calcChain>
</file>

<file path=xl/sharedStrings.xml><?xml version="1.0" encoding="utf-8"?>
<sst xmlns="http://schemas.openxmlformats.org/spreadsheetml/2006/main" count="209" uniqueCount="85">
  <si>
    <t>Apakah Anda sering membuat media presentasi?</t>
  </si>
  <si>
    <t>Pernahkah Anda mendengar istilah slide master?</t>
  </si>
  <si>
    <t>Pernahkah Anda membuat media presentasi menggunakan fitur slide master pada Ms. Powerpoint?</t>
  </si>
  <si>
    <t>Apakah Anda selalu menggunakan fitur slide master dalam pembuatan media presentasi?</t>
  </si>
  <si>
    <t>Apakah Anda mengetahui fungsi dari slide master?</t>
  </si>
  <si>
    <t>Apakah Anda mengetahui fungsi dari hyperlink?</t>
  </si>
  <si>
    <t>Pernahkah Anda mengikuti atau mendapatkan pelatihan semacam ini sebelumnya?</t>
  </si>
  <si>
    <t>Apakah Anda selalu menggunakan fitur hyperlink dalam pembuatan media presentasi?2</t>
  </si>
  <si>
    <t>P1</t>
  </si>
  <si>
    <t>P2</t>
  </si>
  <si>
    <t>P5</t>
  </si>
  <si>
    <t>P6</t>
  </si>
  <si>
    <t>P7</t>
  </si>
  <si>
    <t>P8</t>
  </si>
  <si>
    <t>P3</t>
  </si>
  <si>
    <t>P4</t>
  </si>
  <si>
    <t>P9</t>
  </si>
  <si>
    <t>Pernahkah Anda menggunakan aplikasi pengolah media presentasi selain Ms. PowerPoint? (Misalnya Camtasia, Prezzi, Google Slide)</t>
  </si>
  <si>
    <t>P10</t>
  </si>
  <si>
    <t>NO</t>
  </si>
  <si>
    <t>YA</t>
  </si>
  <si>
    <t>TIDAK</t>
  </si>
  <si>
    <t>REKAP DAFTAR JAWABAN YA-TIDAK</t>
  </si>
  <si>
    <t>SISWA</t>
  </si>
  <si>
    <t>PERTANYAAN</t>
  </si>
  <si>
    <t>JAWABAN</t>
  </si>
  <si>
    <t>DAFTAR PERTANYAAN PRE TEST</t>
  </si>
  <si>
    <t>ISI PERTANYAAN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</si>
  <si>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</si>
  <si>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</si>
  <si>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</si>
  <si>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</si>
  <si>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</si>
  <si>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</si>
  <si>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</si>
  <si>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</si>
  <si>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</si>
  <si>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</si>
  <si>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</si>
  <si>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</si>
  <si>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</si>
  <si>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</si>
  <si>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</si>
  <si>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</si>
  <si>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</si>
  <si>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</si>
  <si>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</si>
  <si>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</si>
  <si>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</si>
  <si>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</si>
  <si>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</si>
  <si>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</si>
  <si>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</si>
  <si>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</si>
  <si>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</si>
  <si>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</si>
  <si>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SKOR</t>
  </si>
  <si>
    <t>Apakah menurut Anda Ms. Powerpoint masih up to date digunakan sebagai aplikasi pengolah media presentasi?</t>
  </si>
  <si>
    <t>REKAP DAFTAR NILAI PRE TEST</t>
  </si>
  <si>
    <t>DAFTAR PERTANYAAN POST TEST</t>
  </si>
  <si>
    <t>Apakah menurut Anda membuat presentasi menggunakan slide master lebih baik dari pada menggunakan slide normal?</t>
  </si>
  <si>
    <t>Apakah Anda akan selalu memanfaatkan fitur slide master saat menggunakan Ms. Powerpoint untuk pembuatan media presentasi?</t>
  </si>
  <si>
    <t>Apakah Anda akan selalu memanfaatkan fitur hyperlink saat menggunakan Ms. Powerpoint untuk pembuatan media presentasi?</t>
  </si>
  <si>
    <t>Apakah Anda tetap memilih Ms. PowerPoint untuk membuat media presentasi dibandingkan aplikasi lain seperti Camtasia, Prezi, atau Google Slides?</t>
  </si>
  <si>
    <t>Munculkah kesan pertama tentang pelatihan ini mengenai "ingin tahu, menarik, berguna"?</t>
  </si>
  <si>
    <t>Apakah menurut Anda membuat presentasi dengan menambahkan fitur hyperlink lebih memudahkan navigasi antar slide atau file?</t>
  </si>
  <si>
    <t>Apakah Anda dapat membuat presentasi menggunakan slide master dengan mudah atau tanpa kendala?</t>
  </si>
  <si>
    <t>Apakah Anda dapat menambahkan hyperlink pada slide presentasi dengan mudah atau tanpa kendala?</t>
  </si>
  <si>
    <t>Apakah menurut Anda mengoptimasikan fitur slide master dan hyperlink Ms. PowerPoint dapat membuat media presentasi lebih menarik dan terorganisir?</t>
  </si>
  <si>
    <t>Apakah Anda dapat mengikuti pelatihan ini dengan mudah?</t>
  </si>
  <si>
    <t>REKAPITULASI N-GAIN TERNORMALISASI</t>
  </si>
  <si>
    <t>NILAI</t>
  </si>
  <si>
    <t>GAIN TERNORMALISASI</t>
  </si>
  <si>
    <t>KRITERIA</t>
  </si>
  <si>
    <t>POST TEST (Sf)</t>
  </si>
  <si>
    <t>PRE TEST (Si)</t>
  </si>
  <si>
    <t>Kriteria</t>
  </si>
  <si>
    <t>N Gain Ternormalisasi:</t>
  </si>
  <si>
    <t>&lt;g&gt; &lt; 0,3 = Rendah</t>
  </si>
  <si>
    <t>0,7 &gt; &lt;g&gt; &gt; 0,3 = Sedang</t>
  </si>
  <si>
    <t>&lt;g&gt; &gt; 0,7 = Tinggi</t>
  </si>
  <si>
    <t>Jumlah Kriteria</t>
  </si>
  <si>
    <t>Tinggi</t>
  </si>
  <si>
    <t>Sedang</t>
  </si>
  <si>
    <t>Rendah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</si>
</sst>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D"/>
              <a:t>Hasil Pre Test Optimalisasi Fitur Slide Master dan Hyperlink Ms. PowerPoint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 TEST'!$C$16</c:f>
              <c:strCache>
                <c:ptCount val="1"/>
                <c:pt idx="0">
                  <c:v>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'PRE TEST'!$B$17:$B$26</c:f>
              <c:strCache>
                <c:ptCount val="10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</c:strCache>
            </c:strRef>
          </c:cat>
          <c:val>
            <c:numRef>
              <c:f>'PRE TEST'!$C$17:$C$26</c:f>
              <c:numCache>
                <c:formatCode>General</c:formatCode>
                <c:ptCount val="10"/>
                <c:pt idx="0">
                  <c:v>24</c:v>
                </c:pt>
                <c:pt idx="1">
                  <c:v>21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20</c:v>
                </c:pt>
                <c:pt idx="8">
                  <c:v>10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D-4B2B-B81C-F0CE723FE282}"/>
            </c:ext>
          </c:extLst>
        </c:ser>
        <c:ser>
          <c:idx val="1"/>
          <c:order val="1"/>
          <c:tx>
            <c:strRef>
              <c:f>'PRE TEST'!$D$16</c:f>
              <c:strCache>
                <c:ptCount val="1"/>
                <c:pt idx="0">
                  <c:v>TIDAK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'PRE TEST'!$B$17:$B$26</c:f>
              <c:strCache>
                <c:ptCount val="10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</c:strCache>
            </c:strRef>
          </c:cat>
          <c:val>
            <c:numRef>
              <c:f>'PRE TEST'!$D$17:$D$26</c:f>
              <c:numCache>
                <c:formatCode>General</c:formatCode>
                <c:ptCount val="10"/>
                <c:pt idx="0">
                  <c:v>4</c:v>
                </c:pt>
                <c:pt idx="1">
                  <c:v>7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  <c:pt idx="7">
                  <c:v>8</c:v>
                </c:pt>
                <c:pt idx="8">
                  <c:v>18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D-4B2B-B81C-F0CE723FE2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67353727"/>
        <c:axId val="467354143"/>
      </c:barChart>
      <c:catAx>
        <c:axId val="46735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7354143"/>
        <c:crosses val="autoZero"/>
        <c:auto val="1"/>
        <c:lblAlgn val="ctr"/>
        <c:lblOffset val="100"/>
        <c:noMultiLvlLbl val="0"/>
      </c:catAx>
      <c:valAx>
        <c:axId val="46735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735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'PRE TEST'!$B$17</c:f>
              <c:strCache>
                <c:ptCount val="1"/>
                <c:pt idx="0">
                  <c:v>P1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26-469E-8823-BD6D49E388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26-469E-8823-BD6D49E388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 TEST'!$C$17:$D$17</c:f>
              <c:numCache>
                <c:formatCode>General</c:formatCode>
                <c:ptCount val="2"/>
                <c:pt idx="0">
                  <c:v>24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D-4675-A217-0A0AA955F68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'PRE TEST'!$B$19</c:f>
              <c:strCache>
                <c:ptCount val="1"/>
                <c:pt idx="0">
                  <c:v>P3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D0-4A6B-B0B3-9844A58951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D0-4A6B-B0B3-9844A58951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 TEST'!$C$19:$D$19</c:f>
              <c:numCache>
                <c:formatCode>General</c:formatCode>
                <c:ptCount val="2"/>
                <c:pt idx="0">
                  <c:v>3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E-443E-BF14-B77A125587B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'PRE TEST'!$B$25</c:f>
              <c:strCache>
                <c:ptCount val="1"/>
                <c:pt idx="0">
                  <c:v>P9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BC-414B-8252-292663BB5B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BC-414B-8252-292663BB5B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 TEST'!$C$25:$D$25</c:f>
              <c:numCache>
                <c:formatCode>General</c:formatCode>
                <c:ptCount val="2"/>
                <c:pt idx="0">
                  <c:v>10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4-416F-91F4-68C6B530195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D"/>
              <a:t>Hasil Post Test Optimalisasi Fitur Slide Master dan Hyperlink Ms. PowerPoint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'POST TEST'!$C$16</c:f>
              <c:strCache>
                <c:ptCount val="1"/>
                <c:pt idx="0">
                  <c:v>YA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 TEST'!$B$17:$B$26</c:f>
              <c:strCache>
                <c:ptCount val="10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</c:strCache>
            </c:strRef>
          </c:cat>
          <c:val>
            <c:numRef>
              <c:f>'POST TEST'!$C$17:$C$26</c:f>
              <c:numCache>
                <c:formatCode>General</c:formatCode>
                <c:ptCount val="10"/>
                <c:pt idx="0">
                  <c:v>25</c:v>
                </c:pt>
                <c:pt idx="1">
                  <c:v>27</c:v>
                </c:pt>
                <c:pt idx="2">
                  <c:v>25</c:v>
                </c:pt>
                <c:pt idx="3">
                  <c:v>25</c:v>
                </c:pt>
                <c:pt idx="4">
                  <c:v>22</c:v>
                </c:pt>
                <c:pt idx="5">
                  <c:v>28</c:v>
                </c:pt>
                <c:pt idx="6">
                  <c:v>24</c:v>
                </c:pt>
                <c:pt idx="7">
                  <c:v>22</c:v>
                </c:pt>
                <c:pt idx="8">
                  <c:v>27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4-4D2D-BCEC-69F476E58EFC}"/>
            </c:ext>
          </c:extLst>
        </c:ser>
        <c:ser>
          <c:idx val="1"/>
          <c:order val="1"/>
          <c:tx>
            <c:strRef>
              <c:f>'POST TEST'!$D$16</c:f>
              <c:strCache>
                <c:ptCount val="1"/>
                <c:pt idx="0">
                  <c:v>TIDAK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 TEST'!$B$17:$B$26</c:f>
              <c:strCache>
                <c:ptCount val="10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</c:strCache>
            </c:strRef>
          </c:cat>
          <c:val>
            <c:numRef>
              <c:f>'POST TEST'!$D$17:$D$26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4</c:v>
                </c:pt>
                <c:pt idx="7">
                  <c:v>6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4-4D2D-BCEC-69F476E58EF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7353727"/>
        <c:axId val="467354143"/>
      </c:barChart>
      <c:catAx>
        <c:axId val="46735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7354143"/>
        <c:crosses val="autoZero"/>
        <c:auto val="1"/>
        <c:lblAlgn val="ctr"/>
        <c:lblOffset val="100"/>
        <c:noMultiLvlLbl val="0"/>
      </c:catAx>
      <c:valAx>
        <c:axId val="46735414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735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D"/>
              <a:t>Peningkatan Kemampuan Siswa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97-4031-B592-EFE2240C812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97-4031-B592-EFE2240C812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97-4031-B592-EFE2240C81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 GAIN HAKE'!$H$15:$H$17</c:f>
              <c:strCache>
                <c:ptCount val="3"/>
                <c:pt idx="0">
                  <c:v>Tinggi</c:v>
                </c:pt>
                <c:pt idx="1">
                  <c:v>Sedang</c:v>
                </c:pt>
                <c:pt idx="2">
                  <c:v>Rendah</c:v>
                </c:pt>
              </c:strCache>
            </c:strRef>
          </c:cat>
          <c:val>
            <c:numRef>
              <c:f>'N GAIN HAKE'!$I$15:$I$17</c:f>
              <c:numCache>
                <c:formatCode>General</c:formatCode>
                <c:ptCount val="3"/>
                <c:pt idx="0">
                  <c:v>21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9-40FD-8D7C-0BEEE665C8C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 GAIN HAKE'!$H$15:$H$17</c:f>
              <c:strCache>
                <c:ptCount val="3"/>
                <c:pt idx="0">
                  <c:v>Tinggi</c:v>
                </c:pt>
                <c:pt idx="1">
                  <c:v>Sedang</c:v>
                </c:pt>
                <c:pt idx="2">
                  <c:v>Rendah</c:v>
                </c:pt>
              </c:strCache>
            </c:strRef>
          </c:cat>
          <c:val>
            <c:numRef>
              <c:f>'N GAIN HAKE'!$I$15:$I$17</c:f>
              <c:numCache>
                <c:formatCode>General</c:formatCode>
                <c:ptCount val="3"/>
                <c:pt idx="0">
                  <c:v>21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E-45DA-8839-3EC3957E335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67555248"/>
        <c:axId val="467549840"/>
      </c:barChart>
      <c:catAx>
        <c:axId val="46755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549840"/>
        <c:crosses val="autoZero"/>
        <c:auto val="1"/>
        <c:lblAlgn val="ctr"/>
        <c:lblOffset val="100"/>
        <c:noMultiLvlLbl val="0"/>
      </c:catAx>
      <c:valAx>
        <c:axId val="46754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55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14</xdr:row>
      <xdr:rowOff>0</xdr:rowOff>
    </xdr:from>
    <xdr:to>
      <xdr:col>12</xdr:col>
      <xdr:colOff>586740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18626A-5136-46F5-8009-2E8EDBF99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171450</xdr:rowOff>
    </xdr:from>
    <xdr:to>
      <xdr:col>17</xdr:col>
      <xdr:colOff>426720</xdr:colOff>
      <xdr:row>23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04A1B0-E2BE-49AB-B4CE-E56605FDD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472440</xdr:colOff>
      <xdr:row>13</xdr:row>
      <xdr:rowOff>171450</xdr:rowOff>
    </xdr:from>
    <xdr:to>
      <xdr:col>21</xdr:col>
      <xdr:colOff>251460</xdr:colOff>
      <xdr:row>23</xdr:row>
      <xdr:rowOff>68580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63092C-F903-402D-8DB5-A8913F04A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114300</xdr:colOff>
      <xdr:row>3</xdr:row>
      <xdr:rowOff>129540</xdr:rowOff>
    </xdr:from>
    <xdr:to>
      <xdr:col>20</xdr:col>
      <xdr:colOff>289560</xdr:colOff>
      <xdr:row>13</xdr:row>
      <xdr:rowOff>110490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E0E8660-FE51-44E9-8732-ED96B4908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14</xdr:row>
      <xdr:rowOff>0</xdr:rowOff>
    </xdr:from>
    <xdr:to>
      <xdr:col>12</xdr:col>
      <xdr:colOff>586740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9E2877-14D4-4059-82FC-702238B52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15240</xdr:rowOff>
    </xdr:from>
    <xdr:to>
      <xdr:col>11</xdr:col>
      <xdr:colOff>7620</xdr:colOff>
      <xdr:row>4</xdr:row>
      <xdr:rowOff>152400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1E387ED9-8836-49DE-A053-9F334F5BA756}"/>
                </a:ext>
              </a:extLst>
            </xdr:cNvPr>
            <xdr:cNvSpPr/>
          </xdr:nvSpPr>
          <xdr:spPr>
            <a:xfrm>
              <a:off x="4861560" y="563880"/>
              <a:ext cx="2446020" cy="502920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𝑔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&gt;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(%&lt;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&gt;− %&lt; 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&gt;)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lt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(100− %&lt; 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l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l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l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lt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&gt;)</m:t>
                        </m:r>
                      </m:den>
                    </m:f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1E387ED9-8836-49DE-A053-9F334F5BA756}"/>
                </a:ext>
              </a:extLst>
            </xdr:cNvPr>
            <xdr:cNvSpPr/>
          </xdr:nvSpPr>
          <xdr:spPr>
            <a:xfrm>
              <a:off x="4861560" y="563880"/>
              <a:ext cx="2446020" cy="502920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100" b="0" i="0">
                  <a:latin typeface="Cambria Math" panose="02040503050406030204" pitchFamily="18" charset="0"/>
                </a:rPr>
                <a:t>&lt;𝑔&gt; =  ((%&lt;𝑆_𝑓&gt;− %&lt; 𝑆_𝑖&gt;))/(</a:t>
              </a:r>
              <a:r>
                <a:rPr lang="en-US" sz="1100" b="0" i="0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lt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</a:t>
              </a:r>
              <a:r>
                <a:rPr lang="en-US" sz="1100" b="0" i="0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− %&lt; 𝑆_𝑖&gt;)</a:t>
              </a:r>
              <a:r>
                <a:rPr lang="en-US" sz="1100" b="0" i="0">
                  <a:solidFill>
                    <a:schemeClr val="lt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ID" sz="1100"/>
            </a:p>
          </xdr:txBody>
        </xdr:sp>
      </mc:Fallback>
    </mc:AlternateContent>
    <xdr:clientData/>
  </xdr:twoCellAnchor>
  <xdr:twoCellAnchor>
    <xdr:from>
      <xdr:col>7</xdr:col>
      <xdr:colOff>518160</xdr:colOff>
      <xdr:row>11</xdr:row>
      <xdr:rowOff>72390</xdr:rowOff>
    </xdr:from>
    <xdr:to>
      <xdr:col>15</xdr:col>
      <xdr:colOff>213360</xdr:colOff>
      <xdr:row>26</xdr:row>
      <xdr:rowOff>72390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645FA1-4D24-4DBF-919F-3C71E0753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297180</xdr:colOff>
      <xdr:row>5</xdr:row>
      <xdr:rowOff>72390</xdr:rowOff>
    </xdr:from>
    <xdr:to>
      <xdr:col>23</xdr:col>
      <xdr:colOff>601980</xdr:colOff>
      <xdr:row>20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616CB7-C0C9-4903-8E52-7B188888B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DE49-F3D3-4EA4-A321-AE1A73687973}">
  <dimension ref="A1:N58"/>
  <sheetViews>
    <sheetView workbookViewId="0">
      <selection activeCell="V14" sqref="V14"/>
    </sheetView>
  </sheetViews>
  <sheetFormatPr defaultRowHeight="14.4" x14ac:dyDescent="0.3"/>
  <cols>
    <col min="1" max="1" width="3.33203125" customWidth="1"/>
    <col min="2" max="2" width="12.6640625" customWidth="1"/>
  </cols>
  <sheetData>
    <row r="1" spans="1:14" x14ac:dyDescent="0.3">
      <c r="A1" s="3" t="s">
        <v>26</v>
      </c>
    </row>
    <row r="2" spans="1:14" x14ac:dyDescent="0.3">
      <c r="A2" s="4" t="s">
        <v>19</v>
      </c>
      <c r="B2" s="4" t="s">
        <v>24</v>
      </c>
      <c r="C2" s="9" t="s">
        <v>27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">
      <c r="A3" s="1">
        <v>1</v>
      </c>
      <c r="B3" s="1" t="s">
        <v>8</v>
      </c>
      <c r="C3" s="10" t="s"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3">
      <c r="A4" s="1">
        <v>2</v>
      </c>
      <c r="B4" s="1" t="s">
        <v>9</v>
      </c>
      <c r="C4" s="10" t="s">
        <v>57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3">
      <c r="A5" s="1">
        <v>3</v>
      </c>
      <c r="B5" s="1" t="s">
        <v>14</v>
      </c>
      <c r="C5" s="10" t="s">
        <v>17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3">
      <c r="A6" s="1">
        <v>4</v>
      </c>
      <c r="B6" s="1" t="s">
        <v>15</v>
      </c>
      <c r="C6" s="10" t="s">
        <v>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">
      <c r="A7" s="1">
        <v>5</v>
      </c>
      <c r="B7" s="1" t="s">
        <v>10</v>
      </c>
      <c r="C7" s="10" t="s">
        <v>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3">
      <c r="A8" s="1">
        <v>6</v>
      </c>
      <c r="B8" s="1" t="s">
        <v>11</v>
      </c>
      <c r="C8" s="10" t="s">
        <v>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3">
      <c r="A9" s="1">
        <v>7</v>
      </c>
      <c r="B9" s="1" t="s">
        <v>12</v>
      </c>
      <c r="C9" s="10" t="s">
        <v>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3">
      <c r="A10" s="1">
        <v>8</v>
      </c>
      <c r="B10" s="1" t="s">
        <v>13</v>
      </c>
      <c r="C10" s="10" t="s">
        <v>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3">
      <c r="A11" s="1">
        <v>9</v>
      </c>
      <c r="B11" s="1" t="s">
        <v>16</v>
      </c>
      <c r="C11" s="10" t="s">
        <v>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3">
      <c r="A12" s="1">
        <v>10</v>
      </c>
      <c r="B12" s="1" t="s">
        <v>18</v>
      </c>
      <c r="C12" s="10" t="s">
        <v>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4" spans="1:14" x14ac:dyDescent="0.3">
      <c r="A14" s="3" t="s">
        <v>22</v>
      </c>
    </row>
    <row r="15" spans="1:14" x14ac:dyDescent="0.3">
      <c r="A15" s="9" t="s">
        <v>19</v>
      </c>
      <c r="B15" s="8" t="s">
        <v>24</v>
      </c>
      <c r="C15" s="11" t="s">
        <v>25</v>
      </c>
      <c r="D15" s="11"/>
    </row>
    <row r="16" spans="1:14" x14ac:dyDescent="0.3">
      <c r="A16" s="9"/>
      <c r="B16" s="8"/>
      <c r="C16" s="4" t="s">
        <v>20</v>
      </c>
      <c r="D16" s="4" t="s">
        <v>21</v>
      </c>
    </row>
    <row r="17" spans="1:13" x14ac:dyDescent="0.3">
      <c r="A17" s="1">
        <v>1</v>
      </c>
      <c r="B17" s="1" t="s">
        <v>8</v>
      </c>
      <c r="C17" s="1">
        <v>24</v>
      </c>
      <c r="D17" s="1">
        <v>4</v>
      </c>
    </row>
    <row r="18" spans="1:13" x14ac:dyDescent="0.3">
      <c r="A18" s="1">
        <v>2</v>
      </c>
      <c r="B18" s="1" t="s">
        <v>9</v>
      </c>
      <c r="C18" s="1">
        <v>21</v>
      </c>
      <c r="D18" s="1">
        <v>7</v>
      </c>
    </row>
    <row r="19" spans="1:13" x14ac:dyDescent="0.3">
      <c r="A19" s="1">
        <v>3</v>
      </c>
      <c r="B19" s="1" t="s">
        <v>14</v>
      </c>
      <c r="C19" s="1">
        <v>3</v>
      </c>
      <c r="D19" s="1">
        <v>25</v>
      </c>
    </row>
    <row r="20" spans="1:13" x14ac:dyDescent="0.3">
      <c r="A20" s="1">
        <v>4</v>
      </c>
      <c r="B20" s="1" t="s">
        <v>15</v>
      </c>
      <c r="C20" s="1">
        <v>4</v>
      </c>
      <c r="D20" s="1">
        <v>24</v>
      </c>
    </row>
    <row r="21" spans="1:13" x14ac:dyDescent="0.3">
      <c r="A21" s="1">
        <v>5</v>
      </c>
      <c r="B21" s="1" t="s">
        <v>10</v>
      </c>
      <c r="C21" s="1">
        <v>2</v>
      </c>
      <c r="D21" s="1">
        <v>26</v>
      </c>
    </row>
    <row r="22" spans="1:13" x14ac:dyDescent="0.3">
      <c r="A22" s="1">
        <v>6</v>
      </c>
      <c r="B22" s="1" t="s">
        <v>11</v>
      </c>
      <c r="C22" s="1">
        <v>1</v>
      </c>
      <c r="D22" s="1">
        <v>27</v>
      </c>
    </row>
    <row r="23" spans="1:13" x14ac:dyDescent="0.3">
      <c r="A23" s="1">
        <v>7</v>
      </c>
      <c r="B23" s="1" t="s">
        <v>12</v>
      </c>
      <c r="C23" s="1">
        <v>2</v>
      </c>
      <c r="D23" s="1">
        <v>26</v>
      </c>
    </row>
    <row r="24" spans="1:13" x14ac:dyDescent="0.3">
      <c r="A24" s="1">
        <v>8</v>
      </c>
      <c r="B24" s="1" t="s">
        <v>13</v>
      </c>
      <c r="C24" s="1">
        <v>20</v>
      </c>
      <c r="D24" s="1">
        <v>8</v>
      </c>
    </row>
    <row r="25" spans="1:13" x14ac:dyDescent="0.3">
      <c r="A25" s="1">
        <v>9</v>
      </c>
      <c r="B25" s="1" t="s">
        <v>16</v>
      </c>
      <c r="C25" s="1">
        <v>10</v>
      </c>
      <c r="D25" s="1">
        <v>18</v>
      </c>
    </row>
    <row r="26" spans="1:13" x14ac:dyDescent="0.3">
      <c r="A26" s="1">
        <v>10</v>
      </c>
      <c r="B26" s="1" t="s">
        <v>18</v>
      </c>
      <c r="C26" s="1">
        <v>3</v>
      </c>
      <c r="D26" s="1">
        <v>23</v>
      </c>
    </row>
    <row r="29" spans="1:13" x14ac:dyDescent="0.3">
      <c r="A29" s="3" t="s">
        <v>58</v>
      </c>
    </row>
    <row r="30" spans="1:13" x14ac:dyDescent="0.3">
      <c r="A30" s="4" t="s">
        <v>19</v>
      </c>
      <c r="B30" s="4" t="s">
        <v>23</v>
      </c>
      <c r="C30" s="4" t="s">
        <v>8</v>
      </c>
      <c r="D30" s="4" t="s">
        <v>9</v>
      </c>
      <c r="E30" s="4" t="s">
        <v>14</v>
      </c>
      <c r="F30" s="4" t="s">
        <v>15</v>
      </c>
      <c r="G30" s="4" t="s">
        <v>10</v>
      </c>
      <c r="H30" s="4" t="s">
        <v>11</v>
      </c>
      <c r="I30" s="4" t="s">
        <v>12</v>
      </c>
      <c r="J30" s="4" t="s">
        <v>13</v>
      </c>
      <c r="K30" s="4" t="s">
        <v>16</v>
      </c>
      <c r="L30" s="4" t="s">
        <v>18</v>
      </c>
      <c r="M30" s="4" t="s">
        <v>56</v>
      </c>
    </row>
    <row r="31" spans="1:13" x14ac:dyDescent="0.3">
      <c r="A31" s="1">
        <v>1</v>
      </c>
      <c r="B31" s="1" t="s">
        <v>28</v>
      </c>
      <c r="C31" s="1">
        <v>10</v>
      </c>
      <c r="D31" s="1">
        <v>5</v>
      </c>
      <c r="E31" s="1">
        <v>5</v>
      </c>
      <c r="F31" s="1">
        <v>5</v>
      </c>
      <c r="G31" s="1">
        <v>5</v>
      </c>
      <c r="H31" s="1">
        <v>5</v>
      </c>
      <c r="I31" s="1">
        <v>5</v>
      </c>
      <c r="J31" s="1">
        <v>5</v>
      </c>
      <c r="K31" s="1">
        <v>5</v>
      </c>
      <c r="L31" s="1">
        <v>5</v>
      </c>
      <c r="M31" s="1">
        <f>SUM(C31:L31)</f>
        <v>55</v>
      </c>
    </row>
    <row r="32" spans="1:13" x14ac:dyDescent="0.3">
      <c r="A32" s="1">
        <v>2</v>
      </c>
      <c r="B32" s="1" t="s">
        <v>29</v>
      </c>
      <c r="C32" s="1">
        <v>10</v>
      </c>
      <c r="D32" s="1">
        <v>10</v>
      </c>
      <c r="E32" s="1">
        <v>10</v>
      </c>
      <c r="F32" s="1">
        <v>10</v>
      </c>
      <c r="G32" s="1">
        <v>5</v>
      </c>
      <c r="H32" s="1">
        <v>5</v>
      </c>
      <c r="I32" s="1">
        <v>5</v>
      </c>
      <c r="J32" s="1">
        <v>10</v>
      </c>
      <c r="K32" s="1">
        <v>10</v>
      </c>
      <c r="L32" s="1">
        <v>10</v>
      </c>
      <c r="M32" s="1">
        <f t="shared" ref="M32:M58" si="0">SUM(C32:L32)</f>
        <v>85</v>
      </c>
    </row>
    <row r="33" spans="1:13" x14ac:dyDescent="0.3">
      <c r="A33" s="1">
        <v>3</v>
      </c>
      <c r="B33" s="1" t="s">
        <v>30</v>
      </c>
      <c r="C33" s="1">
        <v>10</v>
      </c>
      <c r="D33" s="1">
        <v>10</v>
      </c>
      <c r="E33" s="1">
        <v>5</v>
      </c>
      <c r="F33" s="1">
        <v>5</v>
      </c>
      <c r="G33" s="1">
        <v>5</v>
      </c>
      <c r="H33" s="1">
        <v>5</v>
      </c>
      <c r="I33" s="1">
        <v>5</v>
      </c>
      <c r="J33" s="1">
        <v>10</v>
      </c>
      <c r="K33" s="1">
        <v>10</v>
      </c>
      <c r="L33" s="1">
        <v>5</v>
      </c>
      <c r="M33" s="1">
        <f t="shared" si="0"/>
        <v>70</v>
      </c>
    </row>
    <row r="34" spans="1:13" x14ac:dyDescent="0.3">
      <c r="A34" s="1">
        <v>4</v>
      </c>
      <c r="B34" s="1" t="s">
        <v>31</v>
      </c>
      <c r="C34" s="1">
        <v>5</v>
      </c>
      <c r="D34" s="1">
        <v>5</v>
      </c>
      <c r="E34" s="1">
        <v>5</v>
      </c>
      <c r="F34" s="1">
        <v>5</v>
      </c>
      <c r="G34" s="1">
        <v>5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  <c r="M34" s="1">
        <f t="shared" si="0"/>
        <v>50</v>
      </c>
    </row>
    <row r="35" spans="1:13" x14ac:dyDescent="0.3">
      <c r="A35" s="1">
        <v>5</v>
      </c>
      <c r="B35" s="1" t="s">
        <v>32</v>
      </c>
      <c r="C35" s="1">
        <v>10</v>
      </c>
      <c r="D35" s="1">
        <v>10</v>
      </c>
      <c r="E35" s="1">
        <v>5</v>
      </c>
      <c r="F35" s="1">
        <v>5</v>
      </c>
      <c r="G35" s="1">
        <v>5</v>
      </c>
      <c r="H35" s="1">
        <v>5</v>
      </c>
      <c r="I35" s="1">
        <v>5</v>
      </c>
      <c r="J35" s="1">
        <v>10</v>
      </c>
      <c r="K35" s="1">
        <v>10</v>
      </c>
      <c r="L35" s="1">
        <v>5</v>
      </c>
      <c r="M35" s="1">
        <f t="shared" si="0"/>
        <v>70</v>
      </c>
    </row>
    <row r="36" spans="1:13" x14ac:dyDescent="0.3">
      <c r="A36" s="1">
        <v>6</v>
      </c>
      <c r="B36" s="1" t="s">
        <v>33</v>
      </c>
      <c r="C36" s="1">
        <v>10</v>
      </c>
      <c r="D36" s="1">
        <v>5</v>
      </c>
      <c r="E36" s="1">
        <v>5</v>
      </c>
      <c r="F36" s="1">
        <v>5</v>
      </c>
      <c r="G36" s="1">
        <v>5</v>
      </c>
      <c r="H36" s="1">
        <v>5</v>
      </c>
      <c r="I36" s="1">
        <v>5</v>
      </c>
      <c r="J36" s="1">
        <v>10</v>
      </c>
      <c r="K36" s="1">
        <v>10</v>
      </c>
      <c r="L36" s="1">
        <v>5</v>
      </c>
      <c r="M36" s="1">
        <f t="shared" si="0"/>
        <v>65</v>
      </c>
    </row>
    <row r="37" spans="1:13" x14ac:dyDescent="0.3">
      <c r="A37" s="1">
        <v>7</v>
      </c>
      <c r="B37" s="1" t="s">
        <v>34</v>
      </c>
      <c r="C37" s="1">
        <v>5</v>
      </c>
      <c r="D37" s="1">
        <v>5</v>
      </c>
      <c r="E37" s="1">
        <v>5</v>
      </c>
      <c r="F37" s="1">
        <v>5</v>
      </c>
      <c r="G37" s="1">
        <v>5</v>
      </c>
      <c r="H37" s="1">
        <v>5</v>
      </c>
      <c r="I37" s="1">
        <v>5</v>
      </c>
      <c r="J37" s="1">
        <v>5</v>
      </c>
      <c r="K37" s="1">
        <v>5</v>
      </c>
      <c r="L37" s="1">
        <v>5</v>
      </c>
      <c r="M37" s="1">
        <f t="shared" si="0"/>
        <v>50</v>
      </c>
    </row>
    <row r="38" spans="1:13" x14ac:dyDescent="0.3">
      <c r="A38" s="1">
        <v>8</v>
      </c>
      <c r="B38" s="1" t="s">
        <v>35</v>
      </c>
      <c r="C38" s="1">
        <v>5</v>
      </c>
      <c r="D38" s="1">
        <v>5</v>
      </c>
      <c r="E38" s="1">
        <v>5</v>
      </c>
      <c r="F38" s="1">
        <v>5</v>
      </c>
      <c r="G38" s="1">
        <v>5</v>
      </c>
      <c r="H38" s="1">
        <v>5</v>
      </c>
      <c r="I38" s="1">
        <v>5</v>
      </c>
      <c r="J38" s="1">
        <v>10</v>
      </c>
      <c r="K38" s="1">
        <v>5</v>
      </c>
      <c r="L38" s="1">
        <v>5</v>
      </c>
      <c r="M38" s="1">
        <f t="shared" si="0"/>
        <v>55</v>
      </c>
    </row>
    <row r="39" spans="1:13" x14ac:dyDescent="0.3">
      <c r="A39" s="1">
        <v>9</v>
      </c>
      <c r="B39" s="1" t="s">
        <v>36</v>
      </c>
      <c r="C39" s="1">
        <v>10</v>
      </c>
      <c r="D39" s="1">
        <v>10</v>
      </c>
      <c r="E39" s="1">
        <v>10</v>
      </c>
      <c r="F39" s="1">
        <v>10</v>
      </c>
      <c r="G39" s="1">
        <v>10</v>
      </c>
      <c r="H39" s="1">
        <v>10</v>
      </c>
      <c r="I39" s="1">
        <v>10</v>
      </c>
      <c r="J39" s="1">
        <v>10</v>
      </c>
      <c r="K39" s="1">
        <v>10</v>
      </c>
      <c r="L39" s="1">
        <v>5</v>
      </c>
      <c r="M39" s="1">
        <f t="shared" si="0"/>
        <v>95</v>
      </c>
    </row>
    <row r="40" spans="1:13" x14ac:dyDescent="0.3">
      <c r="A40" s="1">
        <v>10</v>
      </c>
      <c r="B40" s="1" t="s">
        <v>37</v>
      </c>
      <c r="C40" s="1">
        <v>10</v>
      </c>
      <c r="D40" s="1">
        <v>10</v>
      </c>
      <c r="E40" s="1">
        <v>5</v>
      </c>
      <c r="F40" s="1">
        <v>5</v>
      </c>
      <c r="G40" s="1">
        <v>5</v>
      </c>
      <c r="H40" s="1">
        <v>5</v>
      </c>
      <c r="I40" s="1">
        <v>5</v>
      </c>
      <c r="J40" s="1">
        <v>10</v>
      </c>
      <c r="K40" s="1">
        <v>5</v>
      </c>
      <c r="L40" s="1">
        <v>5</v>
      </c>
      <c r="M40" s="1">
        <f t="shared" si="0"/>
        <v>65</v>
      </c>
    </row>
    <row r="41" spans="1:13" x14ac:dyDescent="0.3">
      <c r="A41" s="1">
        <v>11</v>
      </c>
      <c r="B41" s="1" t="s">
        <v>38</v>
      </c>
      <c r="C41" s="1">
        <v>10</v>
      </c>
      <c r="D41" s="1">
        <v>5</v>
      </c>
      <c r="E41" s="1">
        <v>5</v>
      </c>
      <c r="F41" s="1">
        <v>5</v>
      </c>
      <c r="G41" s="1">
        <v>5</v>
      </c>
      <c r="H41" s="1">
        <v>5</v>
      </c>
      <c r="I41" s="1">
        <v>5</v>
      </c>
      <c r="J41" s="1">
        <v>10</v>
      </c>
      <c r="K41" s="1">
        <v>5</v>
      </c>
      <c r="L41" s="1">
        <v>5</v>
      </c>
      <c r="M41" s="1">
        <f t="shared" si="0"/>
        <v>60</v>
      </c>
    </row>
    <row r="42" spans="1:13" x14ac:dyDescent="0.3">
      <c r="A42" s="1">
        <v>12</v>
      </c>
      <c r="B42" s="1" t="s">
        <v>39</v>
      </c>
      <c r="C42" s="1">
        <v>10</v>
      </c>
      <c r="D42" s="1">
        <v>10</v>
      </c>
      <c r="E42" s="1">
        <v>5</v>
      </c>
      <c r="F42" s="1">
        <v>5</v>
      </c>
      <c r="G42" s="1">
        <v>5</v>
      </c>
      <c r="H42" s="1">
        <v>5</v>
      </c>
      <c r="I42" s="1">
        <v>5</v>
      </c>
      <c r="J42" s="1">
        <v>5</v>
      </c>
      <c r="K42" s="1">
        <v>5</v>
      </c>
      <c r="L42" s="1">
        <v>5</v>
      </c>
      <c r="M42" s="1">
        <f t="shared" si="0"/>
        <v>60</v>
      </c>
    </row>
    <row r="43" spans="1:13" x14ac:dyDescent="0.3">
      <c r="A43" s="1">
        <v>13</v>
      </c>
      <c r="B43" s="1" t="s">
        <v>40</v>
      </c>
      <c r="C43" s="1">
        <v>10</v>
      </c>
      <c r="D43" s="1">
        <v>5</v>
      </c>
      <c r="E43" s="1">
        <v>5</v>
      </c>
      <c r="F43" s="1">
        <v>5</v>
      </c>
      <c r="G43" s="1">
        <v>5</v>
      </c>
      <c r="H43" s="1">
        <v>5</v>
      </c>
      <c r="I43" s="1">
        <v>5</v>
      </c>
      <c r="J43" s="1">
        <v>10</v>
      </c>
      <c r="K43" s="1">
        <v>5</v>
      </c>
      <c r="L43" s="1">
        <v>5</v>
      </c>
      <c r="M43" s="1">
        <f t="shared" si="0"/>
        <v>60</v>
      </c>
    </row>
    <row r="44" spans="1:13" x14ac:dyDescent="0.3">
      <c r="A44" s="1">
        <v>14</v>
      </c>
      <c r="B44" s="1" t="s">
        <v>41</v>
      </c>
      <c r="C44" s="1">
        <v>10</v>
      </c>
      <c r="D44" s="1">
        <v>10</v>
      </c>
      <c r="E44" s="1">
        <v>5</v>
      </c>
      <c r="F44" s="1">
        <v>10</v>
      </c>
      <c r="G44" s="1">
        <v>5</v>
      </c>
      <c r="H44" s="1">
        <v>5</v>
      </c>
      <c r="I44" s="1">
        <v>10</v>
      </c>
      <c r="J44" s="1">
        <v>10</v>
      </c>
      <c r="K44" s="1">
        <v>10</v>
      </c>
      <c r="L44" s="1">
        <v>10</v>
      </c>
      <c r="M44" s="1">
        <f t="shared" si="0"/>
        <v>85</v>
      </c>
    </row>
    <row r="45" spans="1:13" x14ac:dyDescent="0.3">
      <c r="A45" s="1">
        <v>15</v>
      </c>
      <c r="B45" s="1" t="s">
        <v>42</v>
      </c>
      <c r="C45" s="1">
        <v>10</v>
      </c>
      <c r="D45" s="1">
        <v>10</v>
      </c>
      <c r="E45" s="1">
        <v>5</v>
      </c>
      <c r="F45" s="1">
        <v>5</v>
      </c>
      <c r="G45" s="1">
        <v>5</v>
      </c>
      <c r="H45" s="1">
        <v>5</v>
      </c>
      <c r="I45" s="1">
        <v>5</v>
      </c>
      <c r="J45" s="1">
        <v>10</v>
      </c>
      <c r="K45" s="1">
        <v>10</v>
      </c>
      <c r="L45" s="1">
        <v>5</v>
      </c>
      <c r="M45" s="1">
        <f t="shared" si="0"/>
        <v>70</v>
      </c>
    </row>
    <row r="46" spans="1:13" x14ac:dyDescent="0.3">
      <c r="A46" s="1">
        <v>16</v>
      </c>
      <c r="B46" s="1" t="s">
        <v>43</v>
      </c>
      <c r="C46" s="1">
        <v>10</v>
      </c>
      <c r="D46" s="1">
        <v>10</v>
      </c>
      <c r="E46" s="1">
        <v>5</v>
      </c>
      <c r="F46" s="1">
        <v>5</v>
      </c>
      <c r="G46" s="1">
        <v>5</v>
      </c>
      <c r="H46" s="1">
        <v>5</v>
      </c>
      <c r="I46" s="1">
        <v>5</v>
      </c>
      <c r="J46" s="1">
        <v>10</v>
      </c>
      <c r="K46" s="1">
        <v>5</v>
      </c>
      <c r="L46" s="1">
        <v>5</v>
      </c>
      <c r="M46" s="1">
        <f t="shared" si="0"/>
        <v>65</v>
      </c>
    </row>
    <row r="47" spans="1:13" x14ac:dyDescent="0.3">
      <c r="A47" s="1">
        <v>17</v>
      </c>
      <c r="B47" s="1" t="s">
        <v>44</v>
      </c>
      <c r="C47" s="1">
        <v>10</v>
      </c>
      <c r="D47" s="1">
        <v>10</v>
      </c>
      <c r="E47" s="1">
        <v>5</v>
      </c>
      <c r="F47" s="1">
        <v>5</v>
      </c>
      <c r="G47" s="1">
        <v>5</v>
      </c>
      <c r="H47" s="1">
        <v>5</v>
      </c>
      <c r="I47" s="1">
        <v>5</v>
      </c>
      <c r="J47" s="1">
        <v>10</v>
      </c>
      <c r="K47" s="1">
        <v>5</v>
      </c>
      <c r="L47" s="1">
        <v>5</v>
      </c>
      <c r="M47" s="1">
        <f t="shared" si="0"/>
        <v>65</v>
      </c>
    </row>
    <row r="48" spans="1:13" x14ac:dyDescent="0.3">
      <c r="A48" s="1">
        <v>18</v>
      </c>
      <c r="B48" s="1" t="s">
        <v>45</v>
      </c>
      <c r="C48" s="1">
        <v>10</v>
      </c>
      <c r="D48" s="1">
        <v>10</v>
      </c>
      <c r="E48" s="1">
        <v>5</v>
      </c>
      <c r="F48" s="1">
        <v>5</v>
      </c>
      <c r="G48" s="1">
        <v>5</v>
      </c>
      <c r="H48" s="1">
        <v>5</v>
      </c>
      <c r="I48" s="1">
        <v>5</v>
      </c>
      <c r="J48" s="1">
        <v>10</v>
      </c>
      <c r="K48" s="1">
        <v>5</v>
      </c>
      <c r="L48" s="1">
        <v>5</v>
      </c>
      <c r="M48" s="1">
        <f t="shared" si="0"/>
        <v>65</v>
      </c>
    </row>
    <row r="49" spans="1:13" x14ac:dyDescent="0.3">
      <c r="A49" s="1">
        <v>19</v>
      </c>
      <c r="B49" s="1" t="s">
        <v>46</v>
      </c>
      <c r="C49" s="1">
        <v>10</v>
      </c>
      <c r="D49" s="1">
        <v>10</v>
      </c>
      <c r="E49" s="1">
        <v>10</v>
      </c>
      <c r="F49" s="1">
        <v>10</v>
      </c>
      <c r="G49" s="1">
        <v>10</v>
      </c>
      <c r="H49" s="1">
        <v>5</v>
      </c>
      <c r="I49" s="1">
        <v>5</v>
      </c>
      <c r="J49" s="1">
        <v>10</v>
      </c>
      <c r="K49" s="1">
        <v>5</v>
      </c>
      <c r="L49" s="1">
        <v>10</v>
      </c>
      <c r="M49" s="1">
        <f t="shared" si="0"/>
        <v>85</v>
      </c>
    </row>
    <row r="50" spans="1:13" x14ac:dyDescent="0.3">
      <c r="A50" s="1">
        <v>20</v>
      </c>
      <c r="B50" s="1" t="s">
        <v>47</v>
      </c>
      <c r="C50" s="1">
        <v>5</v>
      </c>
      <c r="D50" s="1">
        <v>10</v>
      </c>
      <c r="E50" s="1">
        <v>5</v>
      </c>
      <c r="F50" s="1">
        <v>5</v>
      </c>
      <c r="G50" s="1">
        <v>5</v>
      </c>
      <c r="H50" s="1">
        <v>5</v>
      </c>
      <c r="I50" s="1">
        <v>5</v>
      </c>
      <c r="J50" s="1">
        <v>5</v>
      </c>
      <c r="K50" s="1">
        <v>5</v>
      </c>
      <c r="L50" s="1">
        <v>5</v>
      </c>
      <c r="M50" s="1">
        <f t="shared" si="0"/>
        <v>55</v>
      </c>
    </row>
    <row r="51" spans="1:13" x14ac:dyDescent="0.3">
      <c r="A51" s="1">
        <v>21</v>
      </c>
      <c r="B51" s="1" t="s">
        <v>48</v>
      </c>
      <c r="C51" s="1">
        <v>10</v>
      </c>
      <c r="D51" s="1">
        <v>10</v>
      </c>
      <c r="E51" s="1">
        <v>5</v>
      </c>
      <c r="F51" s="1">
        <v>5</v>
      </c>
      <c r="G51" s="1">
        <v>5</v>
      </c>
      <c r="H51" s="1">
        <v>5</v>
      </c>
      <c r="I51" s="1">
        <v>5</v>
      </c>
      <c r="J51" s="1">
        <v>10</v>
      </c>
      <c r="K51" s="1">
        <v>5</v>
      </c>
      <c r="L51" s="1">
        <v>5</v>
      </c>
      <c r="M51" s="1">
        <f t="shared" si="0"/>
        <v>65</v>
      </c>
    </row>
    <row r="52" spans="1:13" x14ac:dyDescent="0.3">
      <c r="A52" s="1">
        <v>22</v>
      </c>
      <c r="B52" s="1" t="s">
        <v>49</v>
      </c>
      <c r="C52" s="1">
        <v>10</v>
      </c>
      <c r="D52" s="1">
        <v>10</v>
      </c>
      <c r="E52" s="1">
        <v>5</v>
      </c>
      <c r="F52" s="1">
        <v>5</v>
      </c>
      <c r="G52" s="1">
        <v>5</v>
      </c>
      <c r="H52" s="1">
        <v>5</v>
      </c>
      <c r="I52" s="1">
        <v>5</v>
      </c>
      <c r="J52" s="1">
        <v>10</v>
      </c>
      <c r="K52" s="1">
        <v>5</v>
      </c>
      <c r="L52" s="1">
        <v>5</v>
      </c>
      <c r="M52" s="1">
        <f t="shared" si="0"/>
        <v>65</v>
      </c>
    </row>
    <row r="53" spans="1:13" x14ac:dyDescent="0.3">
      <c r="A53" s="1">
        <v>23</v>
      </c>
      <c r="B53" s="1" t="s">
        <v>50</v>
      </c>
      <c r="C53" s="1">
        <v>10</v>
      </c>
      <c r="D53" s="1">
        <v>10</v>
      </c>
      <c r="E53" s="1">
        <v>5</v>
      </c>
      <c r="F53" s="1">
        <v>5</v>
      </c>
      <c r="G53" s="1">
        <v>5</v>
      </c>
      <c r="H53" s="1">
        <v>5</v>
      </c>
      <c r="I53" s="1">
        <v>5</v>
      </c>
      <c r="J53" s="1">
        <v>10</v>
      </c>
      <c r="K53" s="1">
        <v>5</v>
      </c>
      <c r="L53" s="1">
        <v>5</v>
      </c>
      <c r="M53" s="1">
        <f t="shared" si="0"/>
        <v>65</v>
      </c>
    </row>
    <row r="54" spans="1:13" x14ac:dyDescent="0.3">
      <c r="A54" s="1">
        <v>24</v>
      </c>
      <c r="B54" s="1" t="s">
        <v>51</v>
      </c>
      <c r="C54" s="1">
        <v>10</v>
      </c>
      <c r="D54" s="1">
        <v>10</v>
      </c>
      <c r="E54" s="1">
        <v>5</v>
      </c>
      <c r="F54" s="1">
        <v>5</v>
      </c>
      <c r="G54" s="1">
        <v>5</v>
      </c>
      <c r="H54" s="1">
        <v>5</v>
      </c>
      <c r="I54" s="1">
        <v>5</v>
      </c>
      <c r="J54" s="1">
        <v>5</v>
      </c>
      <c r="K54" s="1">
        <v>5</v>
      </c>
      <c r="L54" s="1">
        <v>5</v>
      </c>
      <c r="M54" s="1">
        <f t="shared" si="0"/>
        <v>60</v>
      </c>
    </row>
    <row r="55" spans="1:13" x14ac:dyDescent="0.3">
      <c r="A55" s="1">
        <v>25</v>
      </c>
      <c r="B55" s="1" t="s">
        <v>52</v>
      </c>
      <c r="C55" s="1">
        <v>10</v>
      </c>
      <c r="D55" s="1">
        <v>10</v>
      </c>
      <c r="E55" s="1">
        <v>5</v>
      </c>
      <c r="F55" s="1">
        <v>5</v>
      </c>
      <c r="G55" s="1">
        <v>5</v>
      </c>
      <c r="H55" s="1">
        <v>5</v>
      </c>
      <c r="I55" s="1">
        <v>5</v>
      </c>
      <c r="J55" s="1">
        <v>5</v>
      </c>
      <c r="K55" s="1">
        <v>5</v>
      </c>
      <c r="L55" s="1">
        <v>5</v>
      </c>
      <c r="M55" s="1">
        <f t="shared" si="0"/>
        <v>60</v>
      </c>
    </row>
    <row r="56" spans="1:13" x14ac:dyDescent="0.3">
      <c r="A56" s="1">
        <v>26</v>
      </c>
      <c r="B56" s="1" t="s">
        <v>53</v>
      </c>
      <c r="C56" s="1">
        <v>10</v>
      </c>
      <c r="D56" s="1">
        <v>10</v>
      </c>
      <c r="E56" s="1">
        <v>5</v>
      </c>
      <c r="F56" s="1">
        <v>5</v>
      </c>
      <c r="G56" s="1">
        <v>5</v>
      </c>
      <c r="H56" s="1">
        <v>5</v>
      </c>
      <c r="I56" s="1">
        <v>5</v>
      </c>
      <c r="J56" s="1">
        <v>10</v>
      </c>
      <c r="K56" s="1">
        <v>10</v>
      </c>
      <c r="L56" s="1">
        <v>5</v>
      </c>
      <c r="M56" s="1">
        <f t="shared" si="0"/>
        <v>70</v>
      </c>
    </row>
    <row r="57" spans="1:13" x14ac:dyDescent="0.3">
      <c r="A57" s="1">
        <v>27</v>
      </c>
      <c r="B57" s="1" t="s">
        <v>54</v>
      </c>
      <c r="C57" s="1">
        <v>10</v>
      </c>
      <c r="D57" s="1">
        <v>10</v>
      </c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>
        <v>10</v>
      </c>
      <c r="K57" s="1">
        <v>5</v>
      </c>
      <c r="L57" s="1">
        <v>5</v>
      </c>
      <c r="M57" s="1">
        <f t="shared" si="0"/>
        <v>65</v>
      </c>
    </row>
    <row r="58" spans="1:13" x14ac:dyDescent="0.3">
      <c r="A58" s="1">
        <v>28</v>
      </c>
      <c r="B58" s="1" t="s">
        <v>55</v>
      </c>
      <c r="C58" s="1">
        <v>10</v>
      </c>
      <c r="D58" s="1">
        <v>10</v>
      </c>
      <c r="E58" s="1">
        <v>5</v>
      </c>
      <c r="F58" s="1">
        <v>5</v>
      </c>
      <c r="G58" s="1">
        <v>5</v>
      </c>
      <c r="H58" s="1">
        <v>5</v>
      </c>
      <c r="I58" s="1">
        <v>5</v>
      </c>
      <c r="J58" s="1">
        <v>5</v>
      </c>
      <c r="K58" s="1">
        <v>5</v>
      </c>
      <c r="L58" s="1">
        <v>5</v>
      </c>
      <c r="M58" s="1">
        <f t="shared" si="0"/>
        <v>60</v>
      </c>
    </row>
  </sheetData>
  <mergeCells count="14">
    <mergeCell ref="B15:B16"/>
    <mergeCell ref="A15:A16"/>
    <mergeCell ref="C2:N2"/>
    <mergeCell ref="C3:N3"/>
    <mergeCell ref="C4:N4"/>
    <mergeCell ref="C5:N5"/>
    <mergeCell ref="C6:N6"/>
    <mergeCell ref="C7:N7"/>
    <mergeCell ref="C8:N8"/>
    <mergeCell ref="C9:N9"/>
    <mergeCell ref="C10:N10"/>
    <mergeCell ref="C11:N11"/>
    <mergeCell ref="C12:N12"/>
    <mergeCell ref="C15:D15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CBAB-138B-4E4F-8617-7F869AB427BE}">
  <dimension ref="A1:AG58"/>
  <sheetViews>
    <sheetView workbookViewId="0">
      <selection activeCell="B2" sqref="B2:Q12"/>
    </sheetView>
  </sheetViews>
  <sheetFormatPr defaultRowHeight="14.4" x14ac:dyDescent="0.3"/>
  <cols>
    <col min="1" max="1" width="3.33203125" customWidth="1"/>
    <col min="2" max="2" width="12.6640625" customWidth="1"/>
  </cols>
  <sheetData>
    <row r="1" spans="1:33" x14ac:dyDescent="0.3">
      <c r="A1" s="3" t="s">
        <v>59</v>
      </c>
    </row>
    <row r="2" spans="1:33" x14ac:dyDescent="0.3">
      <c r="A2" s="4" t="s">
        <v>19</v>
      </c>
      <c r="B2" s="4" t="s">
        <v>24</v>
      </c>
      <c r="C2" s="9" t="s">
        <v>27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33" x14ac:dyDescent="0.3">
      <c r="A3" s="1">
        <v>1</v>
      </c>
      <c r="B3" s="1" t="s">
        <v>8</v>
      </c>
      <c r="C3" s="12" t="s">
        <v>69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x14ac:dyDescent="0.3">
      <c r="A4" s="1">
        <v>2</v>
      </c>
      <c r="B4" s="1" t="s">
        <v>9</v>
      </c>
      <c r="C4" s="12" t="s">
        <v>60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</row>
    <row r="5" spans="1:33" x14ac:dyDescent="0.3">
      <c r="A5" s="1">
        <v>3</v>
      </c>
      <c r="B5" s="1" t="s">
        <v>14</v>
      </c>
      <c r="C5" s="12" t="s">
        <v>65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</row>
    <row r="6" spans="1:33" x14ac:dyDescent="0.3">
      <c r="A6" s="1">
        <v>4</v>
      </c>
      <c r="B6" s="1" t="s">
        <v>15</v>
      </c>
      <c r="C6" s="12" t="s">
        <v>66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</row>
    <row r="7" spans="1:33" x14ac:dyDescent="0.3">
      <c r="A7" s="1">
        <v>5</v>
      </c>
      <c r="B7" s="1" t="s">
        <v>10</v>
      </c>
      <c r="C7" s="12" t="s">
        <v>67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</row>
    <row r="8" spans="1:33" x14ac:dyDescent="0.3">
      <c r="A8" s="1">
        <v>6</v>
      </c>
      <c r="B8" s="1" t="s">
        <v>11</v>
      </c>
      <c r="C8" s="12" t="s">
        <v>68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</row>
    <row r="9" spans="1:33" x14ac:dyDescent="0.3">
      <c r="A9" s="1">
        <v>7</v>
      </c>
      <c r="B9" s="1" t="s">
        <v>12</v>
      </c>
      <c r="C9" s="12" t="s">
        <v>61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pans="1:33" x14ac:dyDescent="0.3">
      <c r="A10" s="1">
        <v>8</v>
      </c>
      <c r="B10" s="1" t="s">
        <v>13</v>
      </c>
      <c r="C10" s="12" t="s">
        <v>62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/>
    </row>
    <row r="11" spans="1:33" x14ac:dyDescent="0.3">
      <c r="A11" s="1">
        <v>9</v>
      </c>
      <c r="B11" s="1" t="s">
        <v>16</v>
      </c>
      <c r="C11" s="12" t="s">
        <v>63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4"/>
    </row>
    <row r="12" spans="1:33" x14ac:dyDescent="0.3">
      <c r="A12" s="1">
        <v>10</v>
      </c>
      <c r="B12" s="1" t="s">
        <v>18</v>
      </c>
      <c r="C12" s="12" t="s">
        <v>64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</row>
    <row r="14" spans="1:33" x14ac:dyDescent="0.3">
      <c r="A14" s="3" t="s">
        <v>22</v>
      </c>
    </row>
    <row r="15" spans="1:33" x14ac:dyDescent="0.3">
      <c r="A15" s="9" t="s">
        <v>19</v>
      </c>
      <c r="B15" s="8" t="s">
        <v>24</v>
      </c>
      <c r="C15" s="11" t="s">
        <v>25</v>
      </c>
      <c r="D15" s="11"/>
    </row>
    <row r="16" spans="1:33" x14ac:dyDescent="0.3">
      <c r="A16" s="9"/>
      <c r="B16" s="8"/>
      <c r="C16" s="4" t="s">
        <v>20</v>
      </c>
      <c r="D16" s="4" t="s">
        <v>21</v>
      </c>
    </row>
    <row r="17" spans="1:13" x14ac:dyDescent="0.3">
      <c r="A17" s="1">
        <v>1</v>
      </c>
      <c r="B17" s="1" t="s">
        <v>8</v>
      </c>
      <c r="C17" s="1">
        <v>25</v>
      </c>
      <c r="D17" s="1">
        <v>3</v>
      </c>
    </row>
    <row r="18" spans="1:13" x14ac:dyDescent="0.3">
      <c r="A18" s="1">
        <v>2</v>
      </c>
      <c r="B18" s="1" t="s">
        <v>9</v>
      </c>
      <c r="C18" s="1">
        <v>27</v>
      </c>
      <c r="D18" s="1">
        <v>1</v>
      </c>
    </row>
    <row r="19" spans="1:13" x14ac:dyDescent="0.3">
      <c r="A19" s="1">
        <v>3</v>
      </c>
      <c r="B19" s="1" t="s">
        <v>14</v>
      </c>
      <c r="C19" s="1">
        <v>25</v>
      </c>
      <c r="D19" s="1">
        <v>3</v>
      </c>
    </row>
    <row r="20" spans="1:13" x14ac:dyDescent="0.3">
      <c r="A20" s="1">
        <v>4</v>
      </c>
      <c r="B20" s="1" t="s">
        <v>15</v>
      </c>
      <c r="C20" s="1">
        <v>25</v>
      </c>
      <c r="D20" s="1">
        <v>3</v>
      </c>
    </row>
    <row r="21" spans="1:13" x14ac:dyDescent="0.3">
      <c r="A21" s="1">
        <v>5</v>
      </c>
      <c r="B21" s="1" t="s">
        <v>10</v>
      </c>
      <c r="C21" s="1">
        <v>22</v>
      </c>
      <c r="D21" s="1">
        <v>6</v>
      </c>
    </row>
    <row r="22" spans="1:13" x14ac:dyDescent="0.3">
      <c r="A22" s="1">
        <v>6</v>
      </c>
      <c r="B22" s="1" t="s">
        <v>11</v>
      </c>
      <c r="C22" s="1">
        <v>28</v>
      </c>
      <c r="D22" s="1">
        <v>0</v>
      </c>
    </row>
    <row r="23" spans="1:13" x14ac:dyDescent="0.3">
      <c r="A23" s="1">
        <v>7</v>
      </c>
      <c r="B23" s="1" t="s">
        <v>12</v>
      </c>
      <c r="C23" s="1">
        <v>24</v>
      </c>
      <c r="D23" s="1">
        <v>4</v>
      </c>
    </row>
    <row r="24" spans="1:13" x14ac:dyDescent="0.3">
      <c r="A24" s="1">
        <v>8</v>
      </c>
      <c r="B24" s="1" t="s">
        <v>13</v>
      </c>
      <c r="C24" s="1">
        <v>22</v>
      </c>
      <c r="D24" s="1">
        <v>6</v>
      </c>
    </row>
    <row r="25" spans="1:13" x14ac:dyDescent="0.3">
      <c r="A25" s="1">
        <v>9</v>
      </c>
      <c r="B25" s="1" t="s">
        <v>16</v>
      </c>
      <c r="C25" s="1">
        <v>27</v>
      </c>
      <c r="D25" s="1">
        <v>1</v>
      </c>
    </row>
    <row r="26" spans="1:13" x14ac:dyDescent="0.3">
      <c r="A26" s="1">
        <v>10</v>
      </c>
      <c r="B26" s="1" t="s">
        <v>18</v>
      </c>
      <c r="C26" s="1">
        <v>26</v>
      </c>
      <c r="D26" s="1">
        <v>2</v>
      </c>
    </row>
    <row r="29" spans="1:13" x14ac:dyDescent="0.3">
      <c r="A29" s="3" t="s">
        <v>58</v>
      </c>
    </row>
    <row r="30" spans="1:13" x14ac:dyDescent="0.3">
      <c r="A30" s="4" t="s">
        <v>19</v>
      </c>
      <c r="B30" s="4" t="s">
        <v>23</v>
      </c>
      <c r="C30" s="4" t="s">
        <v>8</v>
      </c>
      <c r="D30" s="4" t="s">
        <v>9</v>
      </c>
      <c r="E30" s="4" t="s">
        <v>14</v>
      </c>
      <c r="F30" s="4" t="s">
        <v>15</v>
      </c>
      <c r="G30" s="4" t="s">
        <v>10</v>
      </c>
      <c r="H30" s="4" t="s">
        <v>11</v>
      </c>
      <c r="I30" s="4" t="s">
        <v>12</v>
      </c>
      <c r="J30" s="4" t="s">
        <v>13</v>
      </c>
      <c r="K30" s="4" t="s">
        <v>16</v>
      </c>
      <c r="L30" s="4" t="s">
        <v>18</v>
      </c>
      <c r="M30" s="4" t="s">
        <v>56</v>
      </c>
    </row>
    <row r="31" spans="1:13" x14ac:dyDescent="0.3">
      <c r="A31" s="1">
        <v>1</v>
      </c>
      <c r="B31" s="1" t="s">
        <v>28</v>
      </c>
      <c r="C31" s="1">
        <v>10</v>
      </c>
      <c r="D31" s="1">
        <v>10</v>
      </c>
      <c r="E31" s="1">
        <v>10</v>
      </c>
      <c r="F31" s="1">
        <v>10</v>
      </c>
      <c r="G31" s="1">
        <v>10</v>
      </c>
      <c r="H31" s="1">
        <v>10</v>
      </c>
      <c r="I31" s="1">
        <v>5</v>
      </c>
      <c r="J31" s="1">
        <v>10</v>
      </c>
      <c r="K31" s="1">
        <v>10</v>
      </c>
      <c r="L31" s="1">
        <v>5</v>
      </c>
      <c r="M31" s="1">
        <f>SUM(C31:L31)</f>
        <v>90</v>
      </c>
    </row>
    <row r="32" spans="1:13" x14ac:dyDescent="0.3">
      <c r="A32" s="1">
        <v>2</v>
      </c>
      <c r="B32" s="1" t="s">
        <v>29</v>
      </c>
      <c r="C32" s="1">
        <v>10</v>
      </c>
      <c r="D32" s="1">
        <v>10</v>
      </c>
      <c r="E32" s="1">
        <v>10</v>
      </c>
      <c r="F32" s="1">
        <v>10</v>
      </c>
      <c r="G32" s="1">
        <v>10</v>
      </c>
      <c r="H32" s="1">
        <v>10</v>
      </c>
      <c r="I32" s="1">
        <v>5</v>
      </c>
      <c r="J32" s="1">
        <v>10</v>
      </c>
      <c r="K32" s="1">
        <v>10</v>
      </c>
      <c r="L32" s="1">
        <v>10</v>
      </c>
      <c r="M32" s="1">
        <f t="shared" ref="M32:M58" si="0">SUM(C32:L32)</f>
        <v>95</v>
      </c>
    </row>
    <row r="33" spans="1:13" x14ac:dyDescent="0.3">
      <c r="A33" s="1">
        <v>3</v>
      </c>
      <c r="B33" s="1" t="s">
        <v>30</v>
      </c>
      <c r="C33" s="1">
        <v>10</v>
      </c>
      <c r="D33" s="1">
        <v>10</v>
      </c>
      <c r="E33" s="1">
        <v>10</v>
      </c>
      <c r="F33" s="1">
        <v>10</v>
      </c>
      <c r="G33" s="1">
        <v>10</v>
      </c>
      <c r="H33" s="1">
        <v>10</v>
      </c>
      <c r="I33" s="1">
        <v>10</v>
      </c>
      <c r="J33" s="1">
        <v>10</v>
      </c>
      <c r="K33" s="1">
        <v>10</v>
      </c>
      <c r="L33" s="1">
        <v>10</v>
      </c>
      <c r="M33" s="1">
        <f t="shared" si="0"/>
        <v>100</v>
      </c>
    </row>
    <row r="34" spans="1:13" x14ac:dyDescent="0.3">
      <c r="A34" s="1">
        <v>4</v>
      </c>
      <c r="B34" s="1" t="s">
        <v>31</v>
      </c>
      <c r="C34" s="1">
        <v>5</v>
      </c>
      <c r="D34" s="1">
        <v>10</v>
      </c>
      <c r="E34" s="1">
        <v>10</v>
      </c>
      <c r="F34" s="1">
        <v>10</v>
      </c>
      <c r="G34" s="1">
        <v>10</v>
      </c>
      <c r="H34" s="1">
        <v>10</v>
      </c>
      <c r="I34" s="1">
        <v>10</v>
      </c>
      <c r="J34" s="1">
        <v>10</v>
      </c>
      <c r="K34" s="1">
        <v>10</v>
      </c>
      <c r="L34" s="1">
        <v>10</v>
      </c>
      <c r="M34" s="1">
        <f t="shared" si="0"/>
        <v>95</v>
      </c>
    </row>
    <row r="35" spans="1:13" x14ac:dyDescent="0.3">
      <c r="A35" s="1">
        <v>5</v>
      </c>
      <c r="B35" s="1" t="s">
        <v>32</v>
      </c>
      <c r="C35" s="1">
        <v>10</v>
      </c>
      <c r="D35" s="1">
        <v>10</v>
      </c>
      <c r="E35" s="1">
        <v>5</v>
      </c>
      <c r="F35" s="1">
        <v>5</v>
      </c>
      <c r="G35" s="1">
        <v>5</v>
      </c>
      <c r="H35" s="1">
        <v>10</v>
      </c>
      <c r="I35" s="1">
        <v>10</v>
      </c>
      <c r="J35" s="1">
        <v>5</v>
      </c>
      <c r="K35" s="1">
        <v>10</v>
      </c>
      <c r="L35" s="1">
        <v>10</v>
      </c>
      <c r="M35" s="1">
        <f t="shared" si="0"/>
        <v>80</v>
      </c>
    </row>
    <row r="36" spans="1:13" x14ac:dyDescent="0.3">
      <c r="A36" s="1">
        <v>6</v>
      </c>
      <c r="B36" s="1" t="s">
        <v>33</v>
      </c>
      <c r="C36" s="1">
        <v>10</v>
      </c>
      <c r="D36" s="1">
        <v>5</v>
      </c>
      <c r="E36" s="1">
        <v>10</v>
      </c>
      <c r="F36" s="1">
        <v>10</v>
      </c>
      <c r="G36" s="1">
        <v>10</v>
      </c>
      <c r="H36" s="1">
        <v>10</v>
      </c>
      <c r="I36" s="1">
        <v>10</v>
      </c>
      <c r="J36" s="1">
        <v>10</v>
      </c>
      <c r="K36" s="1">
        <v>10</v>
      </c>
      <c r="L36" s="1">
        <v>10</v>
      </c>
      <c r="M36" s="1">
        <f t="shared" si="0"/>
        <v>95</v>
      </c>
    </row>
    <row r="37" spans="1:13" x14ac:dyDescent="0.3">
      <c r="A37" s="1">
        <v>7</v>
      </c>
      <c r="B37" s="1" t="s">
        <v>34</v>
      </c>
      <c r="C37" s="1">
        <v>10</v>
      </c>
      <c r="D37" s="1">
        <v>5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10</v>
      </c>
      <c r="K37" s="1">
        <v>10</v>
      </c>
      <c r="L37" s="1">
        <v>10</v>
      </c>
      <c r="M37" s="1">
        <f t="shared" si="0"/>
        <v>95</v>
      </c>
    </row>
    <row r="38" spans="1:13" x14ac:dyDescent="0.3">
      <c r="A38" s="1">
        <v>8</v>
      </c>
      <c r="B38" s="1" t="s">
        <v>35</v>
      </c>
      <c r="C38" s="1">
        <v>5</v>
      </c>
      <c r="D38" s="1">
        <v>10</v>
      </c>
      <c r="E38" s="1">
        <v>5</v>
      </c>
      <c r="F38" s="1">
        <v>5</v>
      </c>
      <c r="G38" s="1">
        <v>5</v>
      </c>
      <c r="H38" s="1">
        <v>10</v>
      </c>
      <c r="I38" s="1">
        <v>10</v>
      </c>
      <c r="J38" s="1">
        <v>5</v>
      </c>
      <c r="K38" s="1">
        <v>10</v>
      </c>
      <c r="L38" s="1">
        <v>10</v>
      </c>
      <c r="M38" s="1">
        <f t="shared" si="0"/>
        <v>75</v>
      </c>
    </row>
    <row r="39" spans="1:13" x14ac:dyDescent="0.3">
      <c r="A39" s="1">
        <v>9</v>
      </c>
      <c r="B39" s="1" t="s">
        <v>36</v>
      </c>
      <c r="C39" s="1">
        <v>10</v>
      </c>
      <c r="D39" s="1">
        <v>10</v>
      </c>
      <c r="E39" s="1">
        <v>10</v>
      </c>
      <c r="F39" s="1">
        <v>10</v>
      </c>
      <c r="G39" s="1">
        <v>10</v>
      </c>
      <c r="H39" s="1">
        <v>10</v>
      </c>
      <c r="I39" s="1">
        <v>10</v>
      </c>
      <c r="J39" s="1">
        <v>10</v>
      </c>
      <c r="K39" s="1">
        <v>10</v>
      </c>
      <c r="L39" s="1">
        <v>10</v>
      </c>
      <c r="M39" s="1">
        <f t="shared" si="0"/>
        <v>100</v>
      </c>
    </row>
    <row r="40" spans="1:13" x14ac:dyDescent="0.3">
      <c r="A40" s="1">
        <v>10</v>
      </c>
      <c r="B40" s="1" t="s">
        <v>37</v>
      </c>
      <c r="C40" s="1">
        <v>10</v>
      </c>
      <c r="D40" s="1">
        <v>10</v>
      </c>
      <c r="E40" s="1">
        <v>10</v>
      </c>
      <c r="F40" s="1">
        <v>10</v>
      </c>
      <c r="G40" s="1">
        <v>10</v>
      </c>
      <c r="H40" s="1">
        <v>10</v>
      </c>
      <c r="I40" s="1">
        <v>10</v>
      </c>
      <c r="J40" s="1">
        <v>10</v>
      </c>
      <c r="K40" s="1">
        <v>10</v>
      </c>
      <c r="L40" s="1">
        <v>10</v>
      </c>
      <c r="M40" s="1">
        <f t="shared" si="0"/>
        <v>100</v>
      </c>
    </row>
    <row r="41" spans="1:13" x14ac:dyDescent="0.3">
      <c r="A41" s="1">
        <v>11</v>
      </c>
      <c r="B41" s="1" t="s">
        <v>38</v>
      </c>
      <c r="C41" s="1">
        <v>10</v>
      </c>
      <c r="D41" s="1">
        <v>10</v>
      </c>
      <c r="E41" s="1">
        <v>10</v>
      </c>
      <c r="F41" s="1">
        <v>10</v>
      </c>
      <c r="G41" s="1">
        <v>5</v>
      </c>
      <c r="H41" s="1">
        <v>10</v>
      </c>
      <c r="I41" s="1">
        <v>10</v>
      </c>
      <c r="J41" s="1">
        <v>5</v>
      </c>
      <c r="K41" s="1">
        <v>10</v>
      </c>
      <c r="L41" s="1">
        <v>10</v>
      </c>
      <c r="M41" s="1">
        <f t="shared" si="0"/>
        <v>90</v>
      </c>
    </row>
    <row r="42" spans="1:13" x14ac:dyDescent="0.3">
      <c r="A42" s="1">
        <v>12</v>
      </c>
      <c r="B42" s="1" t="s">
        <v>39</v>
      </c>
      <c r="C42" s="1">
        <v>10</v>
      </c>
      <c r="D42" s="1">
        <v>10</v>
      </c>
      <c r="E42" s="1">
        <v>10</v>
      </c>
      <c r="F42" s="1">
        <v>10</v>
      </c>
      <c r="G42" s="1">
        <v>10</v>
      </c>
      <c r="H42" s="1">
        <v>10</v>
      </c>
      <c r="I42" s="1">
        <v>10</v>
      </c>
      <c r="J42" s="1">
        <v>10</v>
      </c>
      <c r="K42" s="1">
        <v>10</v>
      </c>
      <c r="L42" s="1">
        <v>10</v>
      </c>
      <c r="M42" s="1">
        <f t="shared" si="0"/>
        <v>100</v>
      </c>
    </row>
    <row r="43" spans="1:13" x14ac:dyDescent="0.3">
      <c r="A43" s="1">
        <v>13</v>
      </c>
      <c r="B43" s="1" t="s">
        <v>40</v>
      </c>
      <c r="C43" s="1">
        <v>10</v>
      </c>
      <c r="D43" s="1">
        <v>10</v>
      </c>
      <c r="E43" s="1">
        <v>10</v>
      </c>
      <c r="F43" s="1">
        <v>10</v>
      </c>
      <c r="G43" s="1">
        <v>10</v>
      </c>
      <c r="H43" s="1">
        <v>10</v>
      </c>
      <c r="I43" s="1">
        <v>10</v>
      </c>
      <c r="J43" s="1">
        <v>10</v>
      </c>
      <c r="K43" s="1">
        <v>10</v>
      </c>
      <c r="L43" s="1">
        <v>10</v>
      </c>
      <c r="M43" s="1">
        <f t="shared" si="0"/>
        <v>100</v>
      </c>
    </row>
    <row r="44" spans="1:13" x14ac:dyDescent="0.3">
      <c r="A44" s="1">
        <v>14</v>
      </c>
      <c r="B44" s="1" t="s">
        <v>41</v>
      </c>
      <c r="C44" s="1">
        <v>10</v>
      </c>
      <c r="D44" s="1">
        <v>10</v>
      </c>
      <c r="E44" s="1">
        <v>10</v>
      </c>
      <c r="F44" s="1">
        <v>10</v>
      </c>
      <c r="G44" s="1">
        <v>10</v>
      </c>
      <c r="H44" s="1">
        <v>10</v>
      </c>
      <c r="I44" s="1">
        <v>10</v>
      </c>
      <c r="J44" s="1">
        <v>10</v>
      </c>
      <c r="K44" s="1">
        <v>5</v>
      </c>
      <c r="L44" s="1">
        <v>10</v>
      </c>
      <c r="M44" s="1">
        <f t="shared" si="0"/>
        <v>95</v>
      </c>
    </row>
    <row r="45" spans="1:13" x14ac:dyDescent="0.3">
      <c r="A45" s="1">
        <v>15</v>
      </c>
      <c r="B45" s="1" t="s">
        <v>42</v>
      </c>
      <c r="C45" s="1">
        <v>10</v>
      </c>
      <c r="D45" s="1">
        <v>10</v>
      </c>
      <c r="E45" s="1">
        <v>10</v>
      </c>
      <c r="F45" s="1">
        <v>10</v>
      </c>
      <c r="G45" s="1">
        <v>10</v>
      </c>
      <c r="H45" s="1">
        <v>10</v>
      </c>
      <c r="I45" s="1">
        <v>10</v>
      </c>
      <c r="J45" s="1">
        <v>10</v>
      </c>
      <c r="K45" s="1">
        <v>10</v>
      </c>
      <c r="L45" s="1">
        <v>10</v>
      </c>
      <c r="M45" s="1">
        <f t="shared" si="0"/>
        <v>100</v>
      </c>
    </row>
    <row r="46" spans="1:13" x14ac:dyDescent="0.3">
      <c r="A46" s="1">
        <v>16</v>
      </c>
      <c r="B46" s="1" t="s">
        <v>43</v>
      </c>
      <c r="C46" s="1">
        <v>10</v>
      </c>
      <c r="D46" s="1">
        <v>10</v>
      </c>
      <c r="E46" s="1">
        <v>10</v>
      </c>
      <c r="F46" s="1">
        <v>10</v>
      </c>
      <c r="G46" s="1">
        <v>10</v>
      </c>
      <c r="H46" s="1">
        <v>10</v>
      </c>
      <c r="I46" s="1">
        <v>10</v>
      </c>
      <c r="J46" s="1">
        <v>10</v>
      </c>
      <c r="K46" s="1">
        <v>10</v>
      </c>
      <c r="L46" s="1">
        <v>10</v>
      </c>
      <c r="M46" s="1">
        <f t="shared" si="0"/>
        <v>100</v>
      </c>
    </row>
    <row r="47" spans="1:13" x14ac:dyDescent="0.3">
      <c r="A47" s="1">
        <v>17</v>
      </c>
      <c r="B47" s="1" t="s">
        <v>44</v>
      </c>
      <c r="C47" s="1">
        <v>10</v>
      </c>
      <c r="D47" s="1">
        <v>10</v>
      </c>
      <c r="E47" s="1">
        <v>10</v>
      </c>
      <c r="F47" s="1">
        <v>10</v>
      </c>
      <c r="G47" s="1">
        <v>10</v>
      </c>
      <c r="H47" s="1">
        <v>10</v>
      </c>
      <c r="I47" s="1">
        <v>10</v>
      </c>
      <c r="J47" s="1">
        <v>10</v>
      </c>
      <c r="K47" s="1">
        <v>10</v>
      </c>
      <c r="L47" s="1">
        <v>10</v>
      </c>
      <c r="M47" s="1">
        <f t="shared" si="0"/>
        <v>100</v>
      </c>
    </row>
    <row r="48" spans="1:13" x14ac:dyDescent="0.3">
      <c r="A48" s="1">
        <v>18</v>
      </c>
      <c r="B48" s="1" t="s">
        <v>45</v>
      </c>
      <c r="C48" s="1">
        <v>10</v>
      </c>
      <c r="D48" s="1">
        <v>10</v>
      </c>
      <c r="E48" s="1">
        <v>10</v>
      </c>
      <c r="F48" s="1">
        <v>10</v>
      </c>
      <c r="G48" s="1">
        <v>10</v>
      </c>
      <c r="H48" s="1">
        <v>10</v>
      </c>
      <c r="I48" s="1">
        <v>10</v>
      </c>
      <c r="J48" s="1">
        <v>10</v>
      </c>
      <c r="K48" s="1">
        <v>10</v>
      </c>
      <c r="L48" s="1">
        <v>10</v>
      </c>
      <c r="M48" s="1">
        <f t="shared" si="0"/>
        <v>100</v>
      </c>
    </row>
    <row r="49" spans="1:13" x14ac:dyDescent="0.3">
      <c r="A49" s="1">
        <v>19</v>
      </c>
      <c r="B49" s="1" t="s">
        <v>46</v>
      </c>
      <c r="C49" s="1">
        <v>10</v>
      </c>
      <c r="D49" s="1">
        <v>10</v>
      </c>
      <c r="E49" s="1">
        <v>10</v>
      </c>
      <c r="F49" s="1">
        <v>10</v>
      </c>
      <c r="G49" s="1">
        <v>5</v>
      </c>
      <c r="H49" s="1">
        <v>10</v>
      </c>
      <c r="I49" s="1">
        <v>10</v>
      </c>
      <c r="J49" s="1">
        <v>5</v>
      </c>
      <c r="K49" s="1">
        <v>10</v>
      </c>
      <c r="L49" s="1">
        <v>10</v>
      </c>
      <c r="M49" s="1">
        <f t="shared" si="0"/>
        <v>90</v>
      </c>
    </row>
    <row r="50" spans="1:13" x14ac:dyDescent="0.3">
      <c r="A50" s="1">
        <v>20</v>
      </c>
      <c r="B50" s="1" t="s">
        <v>47</v>
      </c>
      <c r="C50" s="1">
        <v>5</v>
      </c>
      <c r="D50" s="1">
        <v>10</v>
      </c>
      <c r="E50" s="1">
        <v>5</v>
      </c>
      <c r="F50" s="1">
        <v>5</v>
      </c>
      <c r="G50" s="1">
        <v>5</v>
      </c>
      <c r="H50" s="1">
        <v>10</v>
      </c>
      <c r="I50" s="1">
        <v>5</v>
      </c>
      <c r="J50" s="1">
        <v>5</v>
      </c>
      <c r="K50" s="1">
        <v>10</v>
      </c>
      <c r="L50" s="1">
        <v>10</v>
      </c>
      <c r="M50" s="1">
        <f t="shared" si="0"/>
        <v>70</v>
      </c>
    </row>
    <row r="51" spans="1:13" x14ac:dyDescent="0.3">
      <c r="A51" s="1">
        <v>21</v>
      </c>
      <c r="B51" s="1" t="s">
        <v>48</v>
      </c>
      <c r="C51" s="1">
        <v>10</v>
      </c>
      <c r="D51" s="1">
        <v>10</v>
      </c>
      <c r="E51" s="1">
        <v>10</v>
      </c>
      <c r="F51" s="1">
        <v>10</v>
      </c>
      <c r="G51" s="1">
        <v>10</v>
      </c>
      <c r="H51" s="1">
        <v>10</v>
      </c>
      <c r="I51" s="1">
        <v>10</v>
      </c>
      <c r="J51" s="1">
        <v>10</v>
      </c>
      <c r="K51" s="1">
        <v>10</v>
      </c>
      <c r="L51" s="1">
        <v>10</v>
      </c>
      <c r="M51" s="1">
        <f t="shared" si="0"/>
        <v>100</v>
      </c>
    </row>
    <row r="52" spans="1:13" x14ac:dyDescent="0.3">
      <c r="A52" s="1">
        <v>22</v>
      </c>
      <c r="B52" s="1" t="s">
        <v>49</v>
      </c>
      <c r="C52" s="1">
        <v>10</v>
      </c>
      <c r="D52" s="1">
        <v>10</v>
      </c>
      <c r="E52" s="1">
        <v>10</v>
      </c>
      <c r="F52" s="1">
        <v>10</v>
      </c>
      <c r="G52" s="1">
        <v>10</v>
      </c>
      <c r="H52" s="1">
        <v>10</v>
      </c>
      <c r="I52" s="1">
        <v>10</v>
      </c>
      <c r="J52" s="1">
        <v>10</v>
      </c>
      <c r="K52" s="1">
        <v>10</v>
      </c>
      <c r="L52" s="1">
        <v>10</v>
      </c>
      <c r="M52" s="1">
        <f t="shared" si="0"/>
        <v>100</v>
      </c>
    </row>
    <row r="53" spans="1:13" x14ac:dyDescent="0.3">
      <c r="A53" s="1">
        <v>23</v>
      </c>
      <c r="B53" s="1" t="s">
        <v>50</v>
      </c>
      <c r="C53" s="1">
        <v>10</v>
      </c>
      <c r="D53" s="1">
        <v>10</v>
      </c>
      <c r="E53" s="1">
        <v>10</v>
      </c>
      <c r="F53" s="1">
        <v>10</v>
      </c>
      <c r="G53" s="1">
        <v>10</v>
      </c>
      <c r="H53" s="1">
        <v>10</v>
      </c>
      <c r="I53" s="1">
        <v>10</v>
      </c>
      <c r="J53" s="1">
        <v>10</v>
      </c>
      <c r="K53" s="1">
        <v>10</v>
      </c>
      <c r="L53" s="1">
        <v>10</v>
      </c>
      <c r="M53" s="1">
        <f t="shared" si="0"/>
        <v>100</v>
      </c>
    </row>
    <row r="54" spans="1:13" x14ac:dyDescent="0.3">
      <c r="A54" s="1">
        <v>24</v>
      </c>
      <c r="B54" s="1" t="s">
        <v>51</v>
      </c>
      <c r="C54" s="1">
        <v>10</v>
      </c>
      <c r="D54" s="1">
        <v>10</v>
      </c>
      <c r="E54" s="1">
        <v>10</v>
      </c>
      <c r="F54" s="1">
        <v>10</v>
      </c>
      <c r="G54" s="1">
        <v>10</v>
      </c>
      <c r="H54" s="1">
        <v>10</v>
      </c>
      <c r="I54" s="1">
        <v>10</v>
      </c>
      <c r="J54" s="1">
        <v>10</v>
      </c>
      <c r="K54" s="1">
        <v>10</v>
      </c>
      <c r="L54" s="1">
        <v>10</v>
      </c>
      <c r="M54" s="1">
        <f t="shared" si="0"/>
        <v>100</v>
      </c>
    </row>
    <row r="55" spans="1:13" x14ac:dyDescent="0.3">
      <c r="A55" s="1">
        <v>25</v>
      </c>
      <c r="B55" s="1" t="s">
        <v>52</v>
      </c>
      <c r="C55" s="1">
        <v>10</v>
      </c>
      <c r="D55" s="1">
        <v>10</v>
      </c>
      <c r="E55" s="1">
        <v>10</v>
      </c>
      <c r="F55" s="1">
        <v>10</v>
      </c>
      <c r="G55" s="1">
        <v>10</v>
      </c>
      <c r="H55" s="1">
        <v>10</v>
      </c>
      <c r="I55" s="1">
        <v>10</v>
      </c>
      <c r="J55" s="1">
        <v>10</v>
      </c>
      <c r="K55" s="1">
        <v>10</v>
      </c>
      <c r="L55" s="1">
        <v>10</v>
      </c>
      <c r="M55" s="1">
        <f t="shared" si="0"/>
        <v>100</v>
      </c>
    </row>
    <row r="56" spans="1:13" x14ac:dyDescent="0.3">
      <c r="A56" s="1">
        <v>26</v>
      </c>
      <c r="B56" s="1" t="s">
        <v>53</v>
      </c>
      <c r="C56" s="1">
        <v>10</v>
      </c>
      <c r="D56" s="1">
        <v>10</v>
      </c>
      <c r="E56" s="1">
        <v>10</v>
      </c>
      <c r="F56" s="1">
        <v>10</v>
      </c>
      <c r="G56" s="1">
        <v>10</v>
      </c>
      <c r="H56" s="1">
        <v>10</v>
      </c>
      <c r="I56" s="1">
        <v>10</v>
      </c>
      <c r="J56" s="1">
        <v>10</v>
      </c>
      <c r="K56" s="1">
        <v>10</v>
      </c>
      <c r="L56" s="1">
        <v>5</v>
      </c>
      <c r="M56" s="1">
        <f t="shared" si="0"/>
        <v>95</v>
      </c>
    </row>
    <row r="57" spans="1:13" x14ac:dyDescent="0.3">
      <c r="A57" s="1">
        <v>27</v>
      </c>
      <c r="B57" s="1" t="s">
        <v>54</v>
      </c>
      <c r="C57" s="1">
        <v>10</v>
      </c>
      <c r="D57" s="1">
        <v>10</v>
      </c>
      <c r="E57" s="1">
        <v>10</v>
      </c>
      <c r="F57" s="1">
        <v>10</v>
      </c>
      <c r="G57" s="1">
        <v>10</v>
      </c>
      <c r="H57" s="1">
        <v>10</v>
      </c>
      <c r="I57" s="1">
        <v>10</v>
      </c>
      <c r="J57" s="1">
        <v>10</v>
      </c>
      <c r="K57" s="1">
        <v>10</v>
      </c>
      <c r="L57" s="1">
        <v>10</v>
      </c>
      <c r="M57" s="1">
        <f t="shared" si="0"/>
        <v>100</v>
      </c>
    </row>
    <row r="58" spans="1:13" x14ac:dyDescent="0.3">
      <c r="A58" s="1">
        <v>28</v>
      </c>
      <c r="B58" s="1" t="s">
        <v>55</v>
      </c>
      <c r="C58" s="1">
        <v>10</v>
      </c>
      <c r="D58" s="1">
        <v>10</v>
      </c>
      <c r="E58" s="1">
        <v>10</v>
      </c>
      <c r="F58" s="1">
        <v>10</v>
      </c>
      <c r="G58" s="1">
        <v>5</v>
      </c>
      <c r="H58" s="1">
        <v>10</v>
      </c>
      <c r="I58" s="1">
        <v>5</v>
      </c>
      <c r="J58" s="1">
        <v>5</v>
      </c>
      <c r="K58" s="1">
        <v>10</v>
      </c>
      <c r="L58" s="1">
        <v>10</v>
      </c>
      <c r="M58" s="1">
        <f t="shared" si="0"/>
        <v>85</v>
      </c>
    </row>
  </sheetData>
  <mergeCells count="14">
    <mergeCell ref="A15:A16"/>
    <mergeCell ref="B15:B16"/>
    <mergeCell ref="C15:D15"/>
    <mergeCell ref="C12:Q12"/>
    <mergeCell ref="C11:Q11"/>
    <mergeCell ref="C7:Q7"/>
    <mergeCell ref="C8:Q8"/>
    <mergeCell ref="C9:Q9"/>
    <mergeCell ref="C10:Q10"/>
    <mergeCell ref="C2:Q2"/>
    <mergeCell ref="C3:Q3"/>
    <mergeCell ref="C4:Q4"/>
    <mergeCell ref="C5:Q5"/>
    <mergeCell ref="C6:Q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1090-5A8F-40CB-8626-C615A2F476E8}">
  <dimension ref="A1:I32"/>
  <sheetViews>
    <sheetView tabSelected="1" topLeftCell="A5" workbookViewId="0">
      <selection activeCell="H15" sqref="H15:I17"/>
    </sheetView>
  </sheetViews>
  <sheetFormatPr defaultRowHeight="14.4" x14ac:dyDescent="0.3"/>
  <cols>
    <col min="1" max="1" width="4" customWidth="1"/>
    <col min="2" max="2" width="6.33203125" customWidth="1"/>
    <col min="3" max="4" width="10.33203125" customWidth="1"/>
    <col min="5" max="5" width="16.44140625" customWidth="1"/>
    <col min="6" max="6" width="14.5546875" customWidth="1"/>
  </cols>
  <sheetData>
    <row r="1" spans="1:9" x14ac:dyDescent="0.3">
      <c r="A1" s="3" t="s">
        <v>70</v>
      </c>
    </row>
    <row r="3" spans="1:9" x14ac:dyDescent="0.3">
      <c r="A3" s="8" t="s">
        <v>19</v>
      </c>
      <c r="B3" s="8" t="s">
        <v>23</v>
      </c>
      <c r="C3" s="11" t="s">
        <v>71</v>
      </c>
      <c r="D3" s="11"/>
      <c r="E3" s="15" t="s">
        <v>72</v>
      </c>
      <c r="F3" s="8" t="s">
        <v>73</v>
      </c>
    </row>
    <row r="4" spans="1:9" ht="28.8" x14ac:dyDescent="0.3">
      <c r="A4" s="8"/>
      <c r="B4" s="8"/>
      <c r="C4" s="5" t="s">
        <v>75</v>
      </c>
      <c r="D4" s="5" t="s">
        <v>74</v>
      </c>
      <c r="E4" s="15"/>
      <c r="F4" s="8"/>
    </row>
    <row r="5" spans="1:9" x14ac:dyDescent="0.3">
      <c r="A5" s="1">
        <v>1</v>
      </c>
      <c r="B5" s="1" t="s">
        <v>28</v>
      </c>
      <c r="C5" s="1">
        <f>'PRE TEST'!M31</f>
        <v>55</v>
      </c>
      <c r="D5" s="1">
        <f>'POST TEST'!M31</f>
        <v>90</v>
      </c>
      <c r="E5" s="7">
        <f>(D5-C5)/(100-C5)</f>
        <v>0.77777777777777779</v>
      </c>
      <c r="F5" s="2" t="str">
        <f>IF(E5&lt;0.3,"Rendah",IF(E5&gt;=0.7,"Tinggi","Sedang"))</f>
        <v>Tinggi</v>
      </c>
    </row>
    <row r="6" spans="1:9" x14ac:dyDescent="0.3">
      <c r="A6" s="1">
        <v>2</v>
      </c>
      <c r="B6" s="1" t="s">
        <v>29</v>
      </c>
      <c r="C6" s="1">
        <f>'PRE TEST'!M32</f>
        <v>85</v>
      </c>
      <c r="D6" s="1">
        <f>'POST TEST'!M32</f>
        <v>95</v>
      </c>
      <c r="E6" s="7">
        <f t="shared" ref="E6:E32" si="0">(D6-C6)/(100-C6)</f>
        <v>0.66666666666666663</v>
      </c>
      <c r="F6" s="2" t="str">
        <f t="shared" ref="F6:F32" si="1">IF(E6&lt;0.3,"Rendah",IF(E6&gt;=0.7,"Tinggi","Sedang"))</f>
        <v>Sedang</v>
      </c>
    </row>
    <row r="7" spans="1:9" x14ac:dyDescent="0.3">
      <c r="A7" s="1">
        <v>3</v>
      </c>
      <c r="B7" s="1" t="s">
        <v>30</v>
      </c>
      <c r="C7" s="1">
        <f>'PRE TEST'!M33</f>
        <v>70</v>
      </c>
      <c r="D7" s="1">
        <f>'POST TEST'!M33</f>
        <v>100</v>
      </c>
      <c r="E7" s="7">
        <f t="shared" si="0"/>
        <v>1</v>
      </c>
      <c r="F7" s="2" t="str">
        <f t="shared" si="1"/>
        <v>Tinggi</v>
      </c>
      <c r="H7" s="3" t="s">
        <v>76</v>
      </c>
    </row>
    <row r="8" spans="1:9" x14ac:dyDescent="0.3">
      <c r="A8" s="1">
        <v>4</v>
      </c>
      <c r="B8" s="1" t="s">
        <v>31</v>
      </c>
      <c r="C8" s="1">
        <f>'PRE TEST'!M34</f>
        <v>50</v>
      </c>
      <c r="D8" s="1">
        <f>'POST TEST'!M34</f>
        <v>95</v>
      </c>
      <c r="E8" s="7">
        <f t="shared" si="0"/>
        <v>0.9</v>
      </c>
      <c r="F8" s="2" t="str">
        <f t="shared" si="1"/>
        <v>Tinggi</v>
      </c>
      <c r="H8" s="3" t="s">
        <v>77</v>
      </c>
    </row>
    <row r="9" spans="1:9" x14ac:dyDescent="0.3">
      <c r="A9" s="1">
        <v>5</v>
      </c>
      <c r="B9" s="1" t="s">
        <v>32</v>
      </c>
      <c r="C9" s="1">
        <f>'PRE TEST'!M35</f>
        <v>70</v>
      </c>
      <c r="D9" s="1">
        <f>'POST TEST'!M35</f>
        <v>80</v>
      </c>
      <c r="E9" s="7">
        <f t="shared" si="0"/>
        <v>0.33333333333333331</v>
      </c>
      <c r="F9" s="2" t="str">
        <f t="shared" si="1"/>
        <v>Sedang</v>
      </c>
      <c r="H9" t="s">
        <v>78</v>
      </c>
    </row>
    <row r="10" spans="1:9" x14ac:dyDescent="0.3">
      <c r="A10" s="1">
        <v>6</v>
      </c>
      <c r="B10" s="1" t="s">
        <v>33</v>
      </c>
      <c r="C10" s="1">
        <f>'PRE TEST'!M36</f>
        <v>65</v>
      </c>
      <c r="D10" s="1">
        <f>'POST TEST'!M36</f>
        <v>95</v>
      </c>
      <c r="E10" s="7">
        <f t="shared" si="0"/>
        <v>0.8571428571428571</v>
      </c>
      <c r="F10" s="2" t="str">
        <f t="shared" si="1"/>
        <v>Tinggi</v>
      </c>
      <c r="H10" t="s">
        <v>79</v>
      </c>
    </row>
    <row r="11" spans="1:9" x14ac:dyDescent="0.3">
      <c r="A11" s="1">
        <v>7</v>
      </c>
      <c r="B11" s="1" t="s">
        <v>34</v>
      </c>
      <c r="C11" s="1">
        <f>'PRE TEST'!M37</f>
        <v>50</v>
      </c>
      <c r="D11" s="1">
        <f>'POST TEST'!M37</f>
        <v>95</v>
      </c>
      <c r="E11" s="7">
        <f t="shared" si="0"/>
        <v>0.9</v>
      </c>
      <c r="F11" s="2" t="str">
        <f t="shared" si="1"/>
        <v>Tinggi</v>
      </c>
      <c r="H11" t="s">
        <v>80</v>
      </c>
    </row>
    <row r="12" spans="1:9" x14ac:dyDescent="0.3">
      <c r="A12" s="1">
        <v>8</v>
      </c>
      <c r="B12" s="1" t="s">
        <v>35</v>
      </c>
      <c r="C12" s="1">
        <f>'PRE TEST'!M38</f>
        <v>55</v>
      </c>
      <c r="D12" s="1">
        <f>'POST TEST'!M38</f>
        <v>75</v>
      </c>
      <c r="E12" s="7">
        <f t="shared" si="0"/>
        <v>0.44444444444444442</v>
      </c>
      <c r="F12" s="2" t="str">
        <f t="shared" si="1"/>
        <v>Sedang</v>
      </c>
    </row>
    <row r="13" spans="1:9" x14ac:dyDescent="0.3">
      <c r="A13" s="1">
        <v>9</v>
      </c>
      <c r="B13" s="1" t="s">
        <v>36</v>
      </c>
      <c r="C13" s="1">
        <f>'PRE TEST'!M39</f>
        <v>95</v>
      </c>
      <c r="D13" s="1">
        <f>'POST TEST'!M39</f>
        <v>100</v>
      </c>
      <c r="E13" s="7">
        <f t="shared" si="0"/>
        <v>1</v>
      </c>
      <c r="F13" s="2" t="str">
        <f t="shared" si="1"/>
        <v>Tinggi</v>
      </c>
    </row>
    <row r="14" spans="1:9" x14ac:dyDescent="0.3">
      <c r="A14" s="1">
        <v>10</v>
      </c>
      <c r="B14" s="1" t="s">
        <v>37</v>
      </c>
      <c r="C14" s="1">
        <f>'PRE TEST'!M40</f>
        <v>65</v>
      </c>
      <c r="D14" s="1">
        <f>'POST TEST'!M40</f>
        <v>100</v>
      </c>
      <c r="E14" s="7">
        <f t="shared" si="0"/>
        <v>1</v>
      </c>
      <c r="F14" s="2" t="str">
        <f t="shared" si="1"/>
        <v>Tinggi</v>
      </c>
      <c r="H14" s="3" t="s">
        <v>81</v>
      </c>
    </row>
    <row r="15" spans="1:9" x14ac:dyDescent="0.3">
      <c r="A15" s="1">
        <v>11</v>
      </c>
      <c r="B15" s="1" t="s">
        <v>38</v>
      </c>
      <c r="C15" s="1">
        <f>'PRE TEST'!M41</f>
        <v>60</v>
      </c>
      <c r="D15" s="1">
        <f>'POST TEST'!M41</f>
        <v>90</v>
      </c>
      <c r="E15" s="7">
        <f t="shared" si="0"/>
        <v>0.75</v>
      </c>
      <c r="F15" s="2" t="str">
        <f t="shared" si="1"/>
        <v>Tinggi</v>
      </c>
      <c r="H15" t="s">
        <v>82</v>
      </c>
      <c r="I15">
        <f>COUNTIF(F5:F32,"Tinggi")</f>
        <v>21</v>
      </c>
    </row>
    <row r="16" spans="1:9" x14ac:dyDescent="0.3">
      <c r="A16" s="1">
        <v>12</v>
      </c>
      <c r="B16" s="1" t="s">
        <v>39</v>
      </c>
      <c r="C16" s="1">
        <f>'PRE TEST'!M42</f>
        <v>60</v>
      </c>
      <c r="D16" s="1">
        <f>'POST TEST'!M42</f>
        <v>100</v>
      </c>
      <c r="E16" s="7">
        <f t="shared" si="0"/>
        <v>1</v>
      </c>
      <c r="F16" s="2" t="str">
        <f t="shared" si="1"/>
        <v>Tinggi</v>
      </c>
      <c r="H16" t="s">
        <v>83</v>
      </c>
      <c r="I16">
        <f>COUNTIF(F5:F32,"Sedang")</f>
        <v>7</v>
      </c>
    </row>
    <row r="17" spans="1:9" x14ac:dyDescent="0.3">
      <c r="A17" s="1">
        <v>13</v>
      </c>
      <c r="B17" s="1" t="s">
        <v>40</v>
      </c>
      <c r="C17" s="1">
        <f>'PRE TEST'!M43</f>
        <v>60</v>
      </c>
      <c r="D17" s="1">
        <f>'POST TEST'!M43</f>
        <v>100</v>
      </c>
      <c r="E17" s="7">
        <f t="shared" si="0"/>
        <v>1</v>
      </c>
      <c r="F17" s="2" t="str">
        <f t="shared" si="1"/>
        <v>Tinggi</v>
      </c>
      <c r="H17" t="s">
        <v>84</v>
      </c>
      <c r="I17">
        <f>COUNTIF(F5:F32,"Rendah")</f>
        <v>0</v>
      </c>
    </row>
    <row r="18" spans="1:9" x14ac:dyDescent="0.3">
      <c r="A18" s="1">
        <v>14</v>
      </c>
      <c r="B18" s="1" t="s">
        <v>41</v>
      </c>
      <c r="C18" s="1">
        <f>'PRE TEST'!M44</f>
        <v>85</v>
      </c>
      <c r="D18" s="1">
        <f>'POST TEST'!M44</f>
        <v>95</v>
      </c>
      <c r="E18" s="7">
        <f t="shared" si="0"/>
        <v>0.66666666666666663</v>
      </c>
      <c r="F18" s="2" t="str">
        <f t="shared" si="1"/>
        <v>Sedang</v>
      </c>
    </row>
    <row r="19" spans="1:9" x14ac:dyDescent="0.3">
      <c r="A19" s="1">
        <v>15</v>
      </c>
      <c r="B19" s="1" t="s">
        <v>42</v>
      </c>
      <c r="C19" s="1">
        <f>'PRE TEST'!M45</f>
        <v>70</v>
      </c>
      <c r="D19" s="1">
        <f>'POST TEST'!M45</f>
        <v>100</v>
      </c>
      <c r="E19" s="7">
        <f t="shared" si="0"/>
        <v>1</v>
      </c>
      <c r="F19" s="2" t="str">
        <f t="shared" si="1"/>
        <v>Tinggi</v>
      </c>
    </row>
    <row r="20" spans="1:9" x14ac:dyDescent="0.3">
      <c r="A20" s="1">
        <v>16</v>
      </c>
      <c r="B20" s="1" t="s">
        <v>43</v>
      </c>
      <c r="C20" s="1">
        <f>'PRE TEST'!M46</f>
        <v>65</v>
      </c>
      <c r="D20" s="1">
        <f>'POST TEST'!M46</f>
        <v>100</v>
      </c>
      <c r="E20" s="7">
        <f t="shared" si="0"/>
        <v>1</v>
      </c>
      <c r="F20" s="2" t="str">
        <f t="shared" si="1"/>
        <v>Tinggi</v>
      </c>
    </row>
    <row r="21" spans="1:9" x14ac:dyDescent="0.3">
      <c r="A21" s="1">
        <v>17</v>
      </c>
      <c r="B21" s="1" t="s">
        <v>44</v>
      </c>
      <c r="C21" s="1">
        <f>'PRE TEST'!M47</f>
        <v>65</v>
      </c>
      <c r="D21" s="1">
        <f>'POST TEST'!M47</f>
        <v>100</v>
      </c>
      <c r="E21" s="7">
        <f t="shared" si="0"/>
        <v>1</v>
      </c>
      <c r="F21" s="2" t="str">
        <f t="shared" si="1"/>
        <v>Tinggi</v>
      </c>
    </row>
    <row r="22" spans="1:9" x14ac:dyDescent="0.3">
      <c r="A22" s="1">
        <v>18</v>
      </c>
      <c r="B22" s="1" t="s">
        <v>45</v>
      </c>
      <c r="C22" s="1">
        <f>'PRE TEST'!M48</f>
        <v>65</v>
      </c>
      <c r="D22" s="1">
        <f>'POST TEST'!M48</f>
        <v>100</v>
      </c>
      <c r="E22" s="7">
        <f t="shared" si="0"/>
        <v>1</v>
      </c>
      <c r="F22" s="2" t="str">
        <f t="shared" si="1"/>
        <v>Tinggi</v>
      </c>
    </row>
    <row r="23" spans="1:9" x14ac:dyDescent="0.3">
      <c r="A23" s="1">
        <v>19</v>
      </c>
      <c r="B23" s="1" t="s">
        <v>46</v>
      </c>
      <c r="C23" s="1">
        <f>'PRE TEST'!M49</f>
        <v>85</v>
      </c>
      <c r="D23" s="1">
        <f>'POST TEST'!M49</f>
        <v>90</v>
      </c>
      <c r="E23" s="7">
        <f t="shared" si="0"/>
        <v>0.33333333333333331</v>
      </c>
      <c r="F23" s="2" t="str">
        <f t="shared" si="1"/>
        <v>Sedang</v>
      </c>
    </row>
    <row r="24" spans="1:9" x14ac:dyDescent="0.3">
      <c r="A24" s="1">
        <v>20</v>
      </c>
      <c r="B24" s="1" t="s">
        <v>47</v>
      </c>
      <c r="C24" s="1">
        <f>'PRE TEST'!M50</f>
        <v>55</v>
      </c>
      <c r="D24" s="1">
        <f>'POST TEST'!M50</f>
        <v>70</v>
      </c>
      <c r="E24" s="7">
        <f t="shared" si="0"/>
        <v>0.33333333333333331</v>
      </c>
      <c r="F24" s="2" t="str">
        <f t="shared" si="1"/>
        <v>Sedang</v>
      </c>
    </row>
    <row r="25" spans="1:9" x14ac:dyDescent="0.3">
      <c r="A25" s="1">
        <v>21</v>
      </c>
      <c r="B25" s="1" t="s">
        <v>48</v>
      </c>
      <c r="C25" s="1">
        <f>'PRE TEST'!M51</f>
        <v>65</v>
      </c>
      <c r="D25" s="1">
        <f>'POST TEST'!M51</f>
        <v>100</v>
      </c>
      <c r="E25" s="7">
        <f t="shared" si="0"/>
        <v>1</v>
      </c>
      <c r="F25" s="2" t="str">
        <f t="shared" si="1"/>
        <v>Tinggi</v>
      </c>
    </row>
    <row r="26" spans="1:9" x14ac:dyDescent="0.3">
      <c r="A26" s="1">
        <v>22</v>
      </c>
      <c r="B26" s="1" t="s">
        <v>49</v>
      </c>
      <c r="C26" s="1">
        <f>'PRE TEST'!M52</f>
        <v>65</v>
      </c>
      <c r="D26" s="1">
        <f>'POST TEST'!M52</f>
        <v>100</v>
      </c>
      <c r="E26" s="7">
        <f t="shared" si="0"/>
        <v>1</v>
      </c>
      <c r="F26" s="2" t="str">
        <f t="shared" si="1"/>
        <v>Tinggi</v>
      </c>
    </row>
    <row r="27" spans="1:9" x14ac:dyDescent="0.3">
      <c r="A27" s="1">
        <v>23</v>
      </c>
      <c r="B27" s="1" t="s">
        <v>50</v>
      </c>
      <c r="C27" s="1">
        <f>'PRE TEST'!M53</f>
        <v>65</v>
      </c>
      <c r="D27" s="1">
        <f>'POST TEST'!M53</f>
        <v>100</v>
      </c>
      <c r="E27" s="7">
        <f t="shared" si="0"/>
        <v>1</v>
      </c>
      <c r="F27" s="2" t="str">
        <f t="shared" si="1"/>
        <v>Tinggi</v>
      </c>
    </row>
    <row r="28" spans="1:9" x14ac:dyDescent="0.3">
      <c r="A28" s="1">
        <v>24</v>
      </c>
      <c r="B28" s="1" t="s">
        <v>51</v>
      </c>
      <c r="C28" s="1">
        <f>'PRE TEST'!M54</f>
        <v>60</v>
      </c>
      <c r="D28" s="1">
        <f>'POST TEST'!M54</f>
        <v>100</v>
      </c>
      <c r="E28" s="7">
        <f t="shared" si="0"/>
        <v>1</v>
      </c>
      <c r="F28" s="2" t="str">
        <f t="shared" si="1"/>
        <v>Tinggi</v>
      </c>
    </row>
    <row r="29" spans="1:9" x14ac:dyDescent="0.3">
      <c r="A29" s="1">
        <v>25</v>
      </c>
      <c r="B29" s="1" t="s">
        <v>52</v>
      </c>
      <c r="C29" s="1">
        <f>'PRE TEST'!M55</f>
        <v>60</v>
      </c>
      <c r="D29" s="1">
        <f>'POST TEST'!M55</f>
        <v>100</v>
      </c>
      <c r="E29" s="7">
        <f t="shared" si="0"/>
        <v>1</v>
      </c>
      <c r="F29" s="2" t="str">
        <f t="shared" si="1"/>
        <v>Tinggi</v>
      </c>
    </row>
    <row r="30" spans="1:9" x14ac:dyDescent="0.3">
      <c r="A30" s="1">
        <v>26</v>
      </c>
      <c r="B30" s="1" t="s">
        <v>53</v>
      </c>
      <c r="C30" s="1">
        <f>'PRE TEST'!M56</f>
        <v>70</v>
      </c>
      <c r="D30" s="1">
        <f>'POST TEST'!M56</f>
        <v>95</v>
      </c>
      <c r="E30" s="7">
        <f t="shared" si="0"/>
        <v>0.83333333333333337</v>
      </c>
      <c r="F30" s="2" t="str">
        <f t="shared" si="1"/>
        <v>Tinggi</v>
      </c>
    </row>
    <row r="31" spans="1:9" x14ac:dyDescent="0.3">
      <c r="A31" s="1">
        <v>27</v>
      </c>
      <c r="B31" s="1" t="s">
        <v>54</v>
      </c>
      <c r="C31" s="1">
        <f>'PRE TEST'!M57</f>
        <v>65</v>
      </c>
      <c r="D31" s="1">
        <f>'POST TEST'!M57</f>
        <v>100</v>
      </c>
      <c r="E31" s="7">
        <f t="shared" si="0"/>
        <v>1</v>
      </c>
      <c r="F31" s="2" t="str">
        <f t="shared" si="1"/>
        <v>Tinggi</v>
      </c>
    </row>
    <row r="32" spans="1:9" x14ac:dyDescent="0.3">
      <c r="A32" s="1">
        <v>28</v>
      </c>
      <c r="B32" s="1" t="s">
        <v>55</v>
      </c>
      <c r="C32" s="1">
        <f>'PRE TEST'!M58</f>
        <v>60</v>
      </c>
      <c r="D32" s="1">
        <f>'POST TEST'!M58</f>
        <v>85</v>
      </c>
      <c r="E32" s="7">
        <f t="shared" si="0"/>
        <v>0.625</v>
      </c>
      <c r="F32" s="2" t="str">
        <f t="shared" si="1"/>
        <v>Sedang</v>
      </c>
    </row>
  </sheetData>
  <mergeCells count="5">
    <mergeCell ref="C3:D3"/>
    <mergeCell ref="E3:E4"/>
    <mergeCell ref="F3:F4"/>
    <mergeCell ref="A3:A4"/>
    <mergeCell ref="B3:B4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 TEST</vt:lpstr>
      <vt:lpstr>POST TEST</vt:lpstr>
      <vt:lpstr>N GAIN HAKE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Tyas-Tamimy</dc:creator>
  <cp:lastModifiedBy>Tyas-Tamimy</cp:lastModifiedBy>
  <dcterms:created xsi:type="dcterms:W3CDTF">2022-01-20T05:04:32Z</dcterms:created>
  <dcterms:modified xsi:type="dcterms:W3CDTF">2022-01-21T17:01:04Z</dcterms:modified>
</cp:coreProperties>
</file>